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Оренбург" sheetId="1" r:id="rId1"/>
    <sheet name="Пригородный" sheetId="2" r:id="rId2"/>
  </sheets>
  <externalReferences>
    <externalReference r:id="rId3"/>
    <externalReference r:id="rId4"/>
  </externalReferences>
  <definedNames>
    <definedName name="List06_flag_year">Оренбург!#REF!</definedName>
    <definedName name="source_of_funding">[1]TEHSHEET!$O$2:$O$13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7" i="2" l="1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G60" i="2"/>
  <c r="E60" i="2"/>
  <c r="G59" i="2"/>
  <c r="E59" i="2"/>
  <c r="E58" i="2"/>
  <c r="E24" i="2"/>
  <c r="E23" i="2"/>
  <c r="E21" i="2"/>
  <c r="E20" i="2"/>
  <c r="F105" i="1" l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H88" i="1"/>
  <c r="F88" i="1"/>
  <c r="H87" i="1"/>
  <c r="F87" i="1"/>
  <c r="F86" i="1"/>
  <c r="F52" i="1"/>
  <c r="F51" i="1"/>
  <c r="F49" i="1"/>
  <c r="F48" i="1"/>
  <c r="F46" i="1"/>
  <c r="F45" i="1"/>
  <c r="F43" i="1"/>
  <c r="F42" i="1"/>
  <c r="F40" i="1"/>
  <c r="F39" i="1"/>
  <c r="F37" i="1"/>
  <c r="F36" i="1"/>
  <c r="F34" i="1"/>
  <c r="F33" i="1"/>
  <c r="F32" i="1"/>
  <c r="F30" i="1"/>
  <c r="F29" i="1"/>
  <c r="F27" i="1"/>
  <c r="F26" i="1"/>
  <c r="F24" i="1"/>
  <c r="F23" i="1"/>
  <c r="F21" i="1"/>
  <c r="F20" i="1"/>
</calcChain>
</file>

<file path=xl/comments1.xml><?xml version="1.0" encoding="utf-8"?>
<comments xmlns="http://schemas.openxmlformats.org/spreadsheetml/2006/main">
  <authors>
    <author>Автор</author>
  </authors>
  <commentList>
    <comment ref="I8" authorId="0" shapeId="0">
      <text>
        <r>
          <rPr>
            <sz val="9"/>
            <color indexed="81"/>
            <rFont val="Tahoma"/>
            <family val="2"/>
            <charset val="204"/>
          </rPr>
          <t>Для перехода к Форме 1.0.1 
дважды кликните по этой ячейке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H8" authorId="0" shapeId="0">
      <text>
        <r>
          <rPr>
            <sz val="9"/>
            <color indexed="81"/>
            <rFont val="Tahoma"/>
            <family val="2"/>
            <charset val="204"/>
          </rPr>
          <t>Для перехода к Форме 1.0.1 
дважды кликните по этой ячейке</t>
        </r>
      </text>
    </comment>
  </commentList>
</comments>
</file>

<file path=xl/sharedStrings.xml><?xml version="1.0" encoding="utf-8"?>
<sst xmlns="http://schemas.openxmlformats.org/spreadsheetml/2006/main" count="888" uniqueCount="164">
  <si>
    <t>О</t>
  </si>
  <si>
    <t>Параметры формы</t>
  </si>
  <si>
    <t>№ п/п</t>
  </si>
  <si>
    <t>Наименование параметра</t>
  </si>
  <si>
    <t>Единица измерения</t>
  </si>
  <si>
    <t>Вид деятельности:_x000D_
  - Холодное водоснабжение. Питьевая вода_x000D_
_x000D_
Территория оказания услуг:_x000D_
  - без дифференциации_x000D_
_x000D_
Централизованная система холодного водоснабжения:_x000D_
  - наименование отсутствует</t>
  </si>
  <si>
    <t>Инвестиционная программа в целом</t>
  </si>
  <si>
    <r>
      <t>Мероприятие</t>
    </r>
    <r>
      <rPr>
        <vertAlign val="superscript"/>
        <sz val="9"/>
        <rFont val="Tahoma"/>
        <family val="2"/>
        <charset val="204"/>
      </rPr>
      <t>2</t>
    </r>
  </si>
  <si>
    <t>1</t>
  </si>
  <si>
    <t>2</t>
  </si>
  <si>
    <t>3</t>
  </si>
  <si>
    <t>4</t>
  </si>
  <si>
    <t>4.0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</si>
  <si>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</si>
  <si>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</si>
  <si>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</si>
  <si>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</si>
  <si>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</si>
  <si>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</si>
  <si>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</si>
  <si>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</si>
  <si>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</si>
  <si>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</si>
  <si>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</si>
  <si>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</si>
  <si>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</si>
  <si>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</si>
  <si>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Наименование инвестиционной программы/мероприятия</t>
  </si>
  <si>
    <t>x</t>
  </si>
  <si>
    <t>Инвестиционная программа № 276-пр от 16.12.2019 ООО "Оренбург Водоканал" в сфере водоснабжения и водоотведения по развитию систем водоснабжения и водоотведения, на территории городского округа Оренбург на 2020-2029 годы</t>
  </si>
  <si>
    <t>Областная детская больница в г. Оренбурге по ул. Гаранькина, земельный участок с кадастровым номером 56:44:0202007:9709</t>
  </si>
  <si>
    <t>Детский сад на 220 мест в мкр "поселок Ростоши" г. Оренбурга, на земельном участке с кадастровым номером 56:44:0201021:2728</t>
  </si>
  <si>
    <t xml:space="preserve">Жилая комплексная застройка "Молодой Оренбург"."Перспективное развитие жилищного строительства города Оренбурга (ЗУ 605 га)" </t>
  </si>
  <si>
    <t>Реконструкция насосной станции 3-го подъема Ново-Сакмарского водозабора</t>
  </si>
  <si>
    <t>Бурение и обустройство водозаборных скважин на Ново-Сакмарском водозаборе</t>
  </si>
  <si>
    <t>Здание театра по пр. Победы, 133а, земельный участок с кадастровым номером 56:44:0405002:25</t>
  </si>
  <si>
    <t>Магазин "Империя упаковки" по ул. Пролетарская/ул. Постникова,78/38, земельный участок с кадастровым номером 56:44:0446011:11</t>
  </si>
  <si>
    <t>Реконструкция здания в г. Оренбурге по ул. Цвиллинга,5/ул. Рыбаковская,3, кадастровый номер земельного участка 56:44:0444001:203</t>
  </si>
  <si>
    <t>Строительство школы на 1135 мест в г. Оренбурге в п. Южный по ул. Весенняя, на земельных участках с кадастровым номерами 56:44:0257001:135, 56:44:0257001; 56:44:0257001:353</t>
  </si>
  <si>
    <t>Особая экономическая зона с кадастровыми номерами 56:44:0103001:1915; 56:44:0103001:1917; 56644:0103001:1916; 56644:0103001:1914;56644:0103001:1918;56644:0103001:1612;56644:0103001:1897; 56:44:0103001:1356</t>
  </si>
  <si>
    <t>Реконструкция участка водовода Ду500 мм по ул. Кардонная от ул. Степана Разина до ул. Ваана Теряна ориентировочной протяженностью 550 м</t>
  </si>
  <si>
    <t>Реконструкция участка водовода Ду700 мм от Южно-Уральского водозабора до ул. Степана Разина протяженностью 650 м</t>
  </si>
  <si>
    <t>Реконструкция водовода Ду-600 мм в районе ул. Краснохолмская/ул. Раздольная/ул.</t>
  </si>
  <si>
    <t>«Реконструкция водопроводной сети ЮУВЗ г. Оренбурга, кадастровый номер 56:44:0000000:37673», планируемый к реализации на условиях заемного финансирования с участием средств Фонда национального благосостояния</t>
  </si>
  <si>
    <t>Дата утверждения инвестиционной программы</t>
  </si>
  <si>
    <t>16.01.2019</t>
  </si>
  <si>
    <t>2.1</t>
  </si>
  <si>
    <t>Дата изменения инвестиционной программы</t>
  </si>
  <si>
    <t>16.11.2022</t>
  </si>
  <si>
    <t>Цель инвестиционной программы</t>
  </si>
  <si>
    <t>автоматизация (с уменьшением штата); уменьшение удельных затрат (повышение КПД); уменьшение издержек на производство; снижение аварийности; прочее</t>
  </si>
  <si>
    <t>Наименование уполномоченного органа, утвердившего программу</t>
  </si>
  <si>
    <t>Министерство строительства, жилищно-коммунального, дорожного хозяйства и транспорта Оренбургской области</t>
  </si>
  <si>
    <t>5</t>
  </si>
  <si>
    <t>Наименование органа местного самоуправления, согласовавшего инвестиционную программу</t>
  </si>
  <si>
    <t xml:space="preserve">Администрация города Оренбурга  </t>
  </si>
  <si>
    <t>6</t>
  </si>
  <si>
    <t>Срок начала реализации инвестиционной программы/мероприятия</t>
  </si>
  <si>
    <t>01.01.2020</t>
  </si>
  <si>
    <t>01.01.2021</t>
  </si>
  <si>
    <t>01.01.2022</t>
  </si>
  <si>
    <t>7</t>
  </si>
  <si>
    <t>Срок окончания реализации инвестиционной программы/мероприятия</t>
  </si>
  <si>
    <t>31.12.2029</t>
  </si>
  <si>
    <t>31.12.2024</t>
  </si>
  <si>
    <t>31.12.2023</t>
  </si>
  <si>
    <t>31.12.2026</t>
  </si>
  <si>
    <t>31.12.2021</t>
  </si>
  <si>
    <t>01.12.2021</t>
  </si>
  <si>
    <t>31.12.2022</t>
  </si>
  <si>
    <t>8</t>
  </si>
  <si>
    <t>Потребность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программы:</t>
  </si>
  <si>
    <t>тыс. руб.</t>
  </si>
  <si>
    <t>8.0</t>
  </si>
  <si>
    <t>Добавить источники</t>
  </si>
  <si>
    <t>8.1</t>
  </si>
  <si>
    <t>плата за подключение (технологическое присоединение)</t>
  </si>
  <si>
    <t>8.2</t>
  </si>
  <si>
    <t>8.3</t>
  </si>
  <si>
    <t>8.4</t>
  </si>
  <si>
    <t>кредиты банков</t>
  </si>
  <si>
    <t>8.5</t>
  </si>
  <si>
    <t>8.6</t>
  </si>
  <si>
    <t>8.7</t>
  </si>
  <si>
    <t>8.8</t>
  </si>
  <si>
    <t>8.9</t>
  </si>
  <si>
    <t>8.10</t>
  </si>
  <si>
    <t>Добавить год</t>
  </si>
  <si>
    <t>9</t>
  </si>
  <si>
    <t>Целевые показатели инвестиционной программы</t>
  </si>
  <si>
    <t>9.1</t>
  </si>
  <si>
    <t>Срок окупаемости</t>
  </si>
  <si>
    <t>9.1.1</t>
  </si>
  <si>
    <t>Факт</t>
  </si>
  <si>
    <t>лет</t>
  </si>
  <si>
    <t>9.1.2</t>
  </si>
  <si>
    <t>План</t>
  </si>
  <si>
    <t>9.2</t>
  </si>
  <si>
    <t>Перебои в снабжении потребителей</t>
  </si>
  <si>
    <t>9.2.1</t>
  </si>
  <si>
    <t>час./чел.</t>
  </si>
  <si>
    <t>9.2.2</t>
  </si>
  <si>
    <t>9.3</t>
  </si>
  <si>
    <t>Продолжительность (бесперебойность) поставки товаров и услуг</t>
  </si>
  <si>
    <t>9.3.1</t>
  </si>
  <si>
    <t>час./день</t>
  </si>
  <si>
    <t>9.3.2</t>
  </si>
  <si>
    <t>9.4</t>
  </si>
  <si>
    <t xml:space="preserve">Доля потерь и неучтенного потребления </t>
  </si>
  <si>
    <t>9.4.1</t>
  </si>
  <si>
    <t>%</t>
  </si>
  <si>
    <t>9.4.2</t>
  </si>
  <si>
    <t>9.5</t>
  </si>
  <si>
    <t>Обеспеченность потребления товаров и услуг приборами учета</t>
  </si>
  <si>
    <t>9.5.1</t>
  </si>
  <si>
    <t>9.5.2</t>
  </si>
  <si>
    <t>9.6</t>
  </si>
  <si>
    <t>Численность населения, получающего услуги данной организации</t>
  </si>
  <si>
    <t>9.6.1</t>
  </si>
  <si>
    <t>чел.</t>
  </si>
  <si>
    <t>9.6.2</t>
  </si>
  <si>
    <t>9.7</t>
  </si>
  <si>
    <t>Удельное водопотребление</t>
  </si>
  <si>
    <t>9.7.1</t>
  </si>
  <si>
    <t>куб. м/чел.</t>
  </si>
  <si>
    <t>9.7.2</t>
  </si>
  <si>
    <t>9.8</t>
  </si>
  <si>
    <t>Расход электроэнергии на поставку воды</t>
  </si>
  <si>
    <t>9.8.1</t>
  </si>
  <si>
    <t>кВт·ч /куб. м</t>
  </si>
  <si>
    <t>9.8.2</t>
  </si>
  <si>
    <t>9.9</t>
  </si>
  <si>
    <t>Количество аварий</t>
  </si>
  <si>
    <t>9.9.1</t>
  </si>
  <si>
    <t>ед./км</t>
  </si>
  <si>
    <t>9.9.2</t>
  </si>
  <si>
    <t>9.10</t>
  </si>
  <si>
    <t>Производительность труда</t>
  </si>
  <si>
    <t>9.10.1</t>
  </si>
  <si>
    <t>тыс. руб./чел.</t>
  </si>
  <si>
    <t>9.10.2</t>
  </si>
  <si>
    <t>Добавить показатель</t>
  </si>
  <si>
    <t>print</t>
  </si>
  <si>
    <t>10</t>
  </si>
  <si>
    <t>Использование инвестиционных средств за отчетный период</t>
  </si>
  <si>
    <t>10.0</t>
  </si>
  <si>
    <t>Использовано инвестиционных средств всего в отчетном периоде, в том числе:</t>
  </si>
  <si>
    <t>I квартал</t>
  </si>
  <si>
    <t>II квартал</t>
  </si>
  <si>
    <t>III квартал</t>
  </si>
  <si>
    <t>IV квартал</t>
  </si>
  <si>
    <t>10.1</t>
  </si>
  <si>
    <t>Информация раскрывается в случае, если регулируемая организация выполняет или планирует выполнение инвестиционной программы в отчетном периоде.</t>
  </si>
  <si>
    <t>В случае выполнения нескольких мероприятий информация по каждому из них указывается в отдельной колонке</t>
  </si>
  <si>
    <t>Информация об инвестиционных программах ООО "Оренбург Водоканал" за 2022 год</t>
  </si>
  <si>
    <t>Инвестиционная программа № 277-пр от 11.05.2017 ООО "Оренбург Водоканал" в сфере водоснабжения и водоотведения по развитию систем водоснабжения и водоотведения, на территории сельского поселения Пригородное, Оренбургский муниципальный район на 2018-2041 годы</t>
  </si>
  <si>
    <t>Водозабор п. Медовка. Реконструкция скважины, насосного оборудования и станций управления насосными агрегатами</t>
  </si>
  <si>
    <t>Водозабор п. Пригородный. Техническое перевооружение артезианской скважины № 8 (инв. № 000118203)</t>
  </si>
  <si>
    <t>11.05.2017</t>
  </si>
  <si>
    <t>31.05.2022</t>
  </si>
  <si>
    <t>Министерство строительства, жилищно-коммунального и дорожного хозяйства Оренбургской области</t>
  </si>
  <si>
    <t xml:space="preserve">Муниципальное образование
Пригородный сельсовет Оренбургского
района Оренбургской области
</t>
  </si>
  <si>
    <t>11.05.2018</t>
  </si>
  <si>
    <t>31.12.2041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</si>
</sst>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theme="0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"/>
      <color theme="0"/>
      <name val="Tahoma"/>
      <family val="2"/>
      <charset val="204"/>
    </font>
    <font>
      <sz val="11"/>
      <color indexed="55"/>
      <name val="Wingdings 2"/>
      <family val="1"/>
      <charset val="2"/>
    </font>
    <font>
      <b/>
      <sz val="9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sz val="15"/>
      <name val="Tahoma"/>
      <family val="2"/>
      <charset val="204"/>
    </font>
    <font>
      <sz val="15"/>
      <color theme="0"/>
      <name val="Tahoma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62"/>
      <name val="Tahoma"/>
      <family val="2"/>
      <charset val="204"/>
    </font>
    <font>
      <sz val="9"/>
      <color theme="1"/>
      <name val="Tahoma"/>
      <family val="2"/>
      <charset val="204"/>
    </font>
    <font>
      <vertAlign val="superscript"/>
      <sz val="9"/>
      <color theme="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0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Down">
        <fgColor indexed="22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</borders>
  <cellStyleXfs count="7">
    <xf numFmtId="0" fontId="0" fillId="0" borderId="0"/>
    <xf numFmtId="0" fontId="2" fillId="0" borderId="0"/>
    <xf numFmtId="0" fontId="5" fillId="0" borderId="0"/>
    <xf numFmtId="0" fontId="8" fillId="0" borderId="3" applyBorder="0">
      <alignment horizontal="center" vertical="center" wrapText="1"/>
    </xf>
    <xf numFmtId="49" fontId="4" fillId="0" borderId="0" applyBorder="0">
      <alignment vertical="top"/>
    </xf>
    <xf numFmtId="0" fontId="1" fillId="0" borderId="0"/>
    <xf numFmtId="0" fontId="2" fillId="0" borderId="0"/>
  </cellStyleXfs>
  <cellXfs count="75">
    <xf numFmtId="0" fontId="0" fillId="0" borderId="0" xfId="0"/>
    <xf numFmtId="0" fontId="3" fillId="0" borderId="0" xfId="1" applyFont="1" applyFill="1" applyAlignment="1" applyProtection="1">
      <alignment vertical="center" wrapText="1"/>
    </xf>
    <xf numFmtId="49" fontId="3" fillId="0" borderId="0" xfId="1" applyNumberFormat="1" applyFont="1" applyFill="1" applyAlignment="1" applyProtection="1">
      <alignment horizontal="center" vertical="center" wrapText="1"/>
    </xf>
    <xf numFmtId="0" fontId="4" fillId="0" borderId="0" xfId="1" applyFont="1" applyFill="1" applyAlignment="1" applyProtection="1">
      <alignment vertical="center" wrapText="1"/>
    </xf>
    <xf numFmtId="0" fontId="4" fillId="0" borderId="0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right"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 vertical="center" wrapText="1"/>
    </xf>
    <xf numFmtId="0" fontId="7" fillId="0" borderId="0" xfId="1" applyFont="1" applyFill="1" applyAlignment="1" applyProtection="1">
      <alignment horizontal="center" vertical="center" wrapText="1"/>
    </xf>
    <xf numFmtId="0" fontId="4" fillId="0" borderId="1" xfId="3" applyFont="1" applyFill="1" applyBorder="1" applyAlignment="1" applyProtection="1">
      <alignment horizontal="center" vertical="center" wrapText="1"/>
    </xf>
    <xf numFmtId="0" fontId="4" fillId="0" borderId="0" xfId="5" applyFont="1" applyFill="1" applyProtection="1"/>
    <xf numFmtId="49" fontId="10" fillId="0" borderId="5" xfId="3" applyNumberFormat="1" applyFont="1" applyFill="1" applyBorder="1" applyAlignment="1" applyProtection="1">
      <alignment horizontal="center" vertical="center" wrapText="1"/>
    </xf>
    <xf numFmtId="49" fontId="10" fillId="0" borderId="0" xfId="3" applyNumberFormat="1" applyFont="1" applyFill="1" applyBorder="1" applyAlignment="1" applyProtection="1">
      <alignment horizontal="center" vertical="center" wrapText="1"/>
    </xf>
    <xf numFmtId="49" fontId="10" fillId="0" borderId="6" xfId="3" applyNumberFormat="1" applyFont="1" applyFill="1" applyBorder="1" applyAlignment="1" applyProtection="1">
      <alignment horizontal="center" vertical="center" wrapText="1"/>
    </xf>
    <xf numFmtId="49" fontId="4" fillId="0" borderId="7" xfId="1" applyNumberFormat="1" applyFont="1" applyFill="1" applyBorder="1" applyAlignment="1" applyProtection="1">
      <alignment horizontal="center" vertical="center" wrapText="1"/>
    </xf>
    <xf numFmtId="0" fontId="4" fillId="0" borderId="7" xfId="1" applyFont="1" applyFill="1" applyBorder="1" applyAlignment="1" applyProtection="1">
      <alignment horizontal="left" vertical="center" wrapText="1"/>
    </xf>
    <xf numFmtId="0" fontId="4" fillId="0" borderId="7" xfId="1" applyFont="1" applyFill="1" applyBorder="1" applyAlignment="1" applyProtection="1">
      <alignment horizontal="center" vertical="center" wrapText="1"/>
    </xf>
    <xf numFmtId="49" fontId="4" fillId="2" borderId="7" xfId="6" applyNumberFormat="1" applyFont="1" applyFill="1" applyBorder="1" applyAlignment="1" applyProtection="1">
      <alignment horizontal="left" vertical="center" wrapText="1"/>
    </xf>
    <xf numFmtId="49" fontId="4" fillId="3" borderId="7" xfId="1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5" applyFont="1"/>
    <xf numFmtId="49" fontId="0" fillId="3" borderId="1" xfId="6" applyNumberFormat="1" applyFont="1" applyFill="1" applyBorder="1" applyAlignment="1" applyProtection="1">
      <alignment horizontal="center" vertical="center" wrapText="1"/>
      <protection locked="0"/>
    </xf>
    <xf numFmtId="0" fontId="4" fillId="0" borderId="7" xfId="1" applyFont="1" applyFill="1" applyBorder="1" applyAlignment="1" applyProtection="1">
      <alignment horizontal="left" vertical="center" wrapText="1" indent="1"/>
    </xf>
    <xf numFmtId="49" fontId="0" fillId="4" borderId="1" xfId="6" applyNumberFormat="1" applyFont="1" applyFill="1" applyBorder="1" applyAlignment="1" applyProtection="1">
      <alignment horizontal="center" vertical="center" wrapText="1"/>
    </xf>
    <xf numFmtId="4" fontId="4" fillId="4" borderId="7" xfId="1" applyNumberFormat="1" applyFont="1" applyFill="1" applyBorder="1" applyAlignment="1" applyProtection="1">
      <alignment horizontal="right" vertical="center" wrapText="1"/>
    </xf>
    <xf numFmtId="0" fontId="12" fillId="0" borderId="0" xfId="5" applyFont="1"/>
    <xf numFmtId="1" fontId="4" fillId="3" borderId="2" xfId="1" applyNumberFormat="1" applyFont="1" applyFill="1" applyBorder="1" applyAlignment="1" applyProtection="1">
      <alignment horizontal="left" vertical="center" wrapText="1" indent="1"/>
      <protection locked="0"/>
    </xf>
    <xf numFmtId="0" fontId="4" fillId="0" borderId="8" xfId="1" applyNumberFormat="1" applyFont="1" applyFill="1" applyBorder="1" applyAlignment="1" applyProtection="1">
      <alignment horizontal="center" vertical="center" wrapText="1"/>
    </xf>
    <xf numFmtId="49" fontId="4" fillId="3" borderId="2" xfId="1" applyNumberFormat="1" applyFont="1" applyFill="1" applyBorder="1" applyAlignment="1" applyProtection="1">
      <alignment horizontal="left" vertical="center" wrapText="1" indent="2"/>
      <protection locked="0"/>
    </xf>
    <xf numFmtId="0" fontId="4" fillId="0" borderId="8" xfId="1" applyFont="1" applyFill="1" applyBorder="1" applyAlignment="1" applyProtection="1">
      <alignment horizontal="center" vertical="center" wrapText="1"/>
    </xf>
    <xf numFmtId="4" fontId="4" fillId="3" borderId="7" xfId="1" applyNumberFormat="1" applyFont="1" applyFill="1" applyBorder="1" applyAlignment="1" applyProtection="1">
      <alignment horizontal="right" vertical="center" wrapText="1"/>
      <protection locked="0"/>
    </xf>
    <xf numFmtId="4" fontId="4" fillId="5" borderId="7" xfId="1" applyNumberFormat="1" applyFont="1" applyFill="1" applyBorder="1" applyAlignment="1" applyProtection="1">
      <alignment horizontal="right" vertical="center" wrapText="1"/>
      <protection locked="0"/>
    </xf>
    <xf numFmtId="49" fontId="13" fillId="6" borderId="9" xfId="4" applyFont="1" applyFill="1" applyBorder="1" applyAlignment="1" applyProtection="1">
      <alignment horizontal="left" vertical="center"/>
    </xf>
    <xf numFmtId="49" fontId="14" fillId="6" borderId="10" xfId="4" applyFont="1" applyFill="1" applyBorder="1" applyAlignment="1" applyProtection="1">
      <alignment horizontal="left" vertical="center" indent="2"/>
    </xf>
    <xf numFmtId="49" fontId="14" fillId="6" borderId="11" xfId="4" applyFont="1" applyFill="1" applyBorder="1" applyAlignment="1" applyProtection="1">
      <alignment horizontal="left" vertical="center" indent="1"/>
    </xf>
    <xf numFmtId="49" fontId="14" fillId="6" borderId="11" xfId="4" applyFont="1" applyFill="1" applyBorder="1" applyAlignment="1" applyProtection="1">
      <alignment horizontal="left" vertical="center"/>
    </xf>
    <xf numFmtId="49" fontId="4" fillId="0" borderId="12" xfId="1" applyNumberFormat="1" applyFont="1" applyFill="1" applyBorder="1" applyAlignment="1" applyProtection="1">
      <alignment horizontal="center" vertical="center" wrapText="1"/>
    </xf>
    <xf numFmtId="0" fontId="4" fillId="0" borderId="12" xfId="1" applyFont="1" applyFill="1" applyBorder="1" applyAlignment="1" applyProtection="1">
      <alignment horizontal="center" vertical="center" wrapText="1"/>
    </xf>
    <xf numFmtId="4" fontId="4" fillId="4" borderId="12" xfId="1" applyNumberFormat="1" applyFont="1" applyFill="1" applyBorder="1" applyAlignment="1" applyProtection="1">
      <alignment horizontal="right" vertical="center" wrapText="1"/>
    </xf>
    <xf numFmtId="0" fontId="4" fillId="0" borderId="7" xfId="1" applyNumberFormat="1" applyFont="1" applyFill="1" applyBorder="1" applyAlignment="1" applyProtection="1">
      <alignment horizontal="center" vertical="center" wrapText="1"/>
    </xf>
    <xf numFmtId="49" fontId="13" fillId="6" borderId="13" xfId="4" applyFont="1" applyFill="1" applyBorder="1" applyAlignment="1" applyProtection="1">
      <alignment horizontal="left" vertical="center" indent="1"/>
    </xf>
    <xf numFmtId="49" fontId="14" fillId="6" borderId="10" xfId="4" applyFont="1" applyFill="1" applyBorder="1" applyAlignment="1" applyProtection="1">
      <alignment horizontal="left" vertical="center" indent="1"/>
    </xf>
    <xf numFmtId="49" fontId="14" fillId="6" borderId="10" xfId="4" applyFont="1" applyFill="1" applyBorder="1" applyAlignment="1" applyProtection="1">
      <alignment horizontal="left" vertical="center"/>
    </xf>
    <xf numFmtId="49" fontId="4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left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left" vertical="center" wrapText="1" indent="1"/>
    </xf>
    <xf numFmtId="0" fontId="4" fillId="0" borderId="1" xfId="1" applyFont="1" applyFill="1" applyBorder="1" applyAlignment="1" applyProtection="1">
      <alignment horizontal="left" vertical="center" wrapText="1" indent="2"/>
    </xf>
    <xf numFmtId="4" fontId="4" fillId="5" borderId="1" xfId="1" applyNumberFormat="1" applyFont="1" applyFill="1" applyBorder="1" applyAlignment="1" applyProtection="1">
      <alignment horizontal="right" vertical="center" wrapText="1"/>
      <protection locked="0"/>
    </xf>
    <xf numFmtId="0" fontId="12" fillId="0" borderId="0" xfId="1" applyFont="1" applyFill="1" applyAlignment="1" applyProtection="1">
      <alignment vertical="center" wrapText="1"/>
    </xf>
    <xf numFmtId="49" fontId="4" fillId="3" borderId="1" xfId="1" applyNumberFormat="1" applyFont="1" applyFill="1" applyBorder="1" applyAlignment="1" applyProtection="1">
      <alignment horizontal="left" vertical="center" wrapText="1" indent="1"/>
      <protection locked="0"/>
    </xf>
    <xf numFmtId="49" fontId="4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49" fontId="13" fillId="6" borderId="14" xfId="4" applyFont="1" applyFill="1" applyBorder="1" applyAlignment="1" applyProtection="1">
      <alignment horizontal="left" vertical="center" indent="1"/>
    </xf>
    <xf numFmtId="49" fontId="14" fillId="6" borderId="15" xfId="4" applyFont="1" applyFill="1" applyBorder="1" applyAlignment="1" applyProtection="1">
      <alignment horizontal="left" vertical="center" indent="1"/>
    </xf>
    <xf numFmtId="49" fontId="14" fillId="6" borderId="15" xfId="4" applyFont="1" applyFill="1" applyBorder="1" applyAlignment="1" applyProtection="1">
      <alignment horizontal="left" vertical="center"/>
    </xf>
    <xf numFmtId="0" fontId="4" fillId="0" borderId="7" xfId="1" applyFont="1" applyFill="1" applyBorder="1" applyAlignment="1" applyProtection="1">
      <alignment horizontal="left" vertical="center" wrapText="1" indent="2"/>
    </xf>
    <xf numFmtId="49" fontId="4" fillId="3" borderId="2" xfId="1" applyNumberFormat="1" applyFont="1" applyFill="1" applyBorder="1" applyAlignment="1" applyProtection="1">
      <alignment horizontal="left" vertical="center" wrapText="1" indent="1"/>
      <protection locked="0"/>
    </xf>
    <xf numFmtId="49" fontId="4" fillId="0" borderId="0" xfId="1" applyNumberFormat="1" applyFont="1" applyFill="1" applyBorder="1" applyAlignment="1" applyProtection="1">
      <alignment horizontal="center" vertical="center" wrapText="1"/>
    </xf>
    <xf numFmtId="49" fontId="13" fillId="6" borderId="9" xfId="4" applyFont="1" applyFill="1" applyBorder="1" applyAlignment="1" applyProtection="1">
      <alignment horizontal="left" vertical="center" indent="1"/>
    </xf>
    <xf numFmtId="0" fontId="15" fillId="0" borderId="0" xfId="5" applyFont="1" applyBorder="1"/>
    <xf numFmtId="0" fontId="11" fillId="0" borderId="0" xfId="1" applyFont="1" applyFill="1" applyAlignment="1" applyProtection="1">
      <alignment vertical="center" wrapText="1"/>
    </xf>
    <xf numFmtId="0" fontId="16" fillId="0" borderId="0" xfId="5" applyNumberFormat="1" applyFont="1" applyFill="1" applyBorder="1" applyAlignment="1" applyProtection="1">
      <alignment horizontal="right" vertical="top"/>
    </xf>
    <xf numFmtId="0" fontId="9" fillId="0" borderId="0" xfId="1" applyFont="1" applyFill="1" applyAlignment="1" applyProtection="1">
      <alignment vertical="center" wrapText="1"/>
    </xf>
    <xf numFmtId="49" fontId="3" fillId="0" borderId="0" xfId="1" applyNumberFormat="1" applyFont="1" applyFill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1" xfId="3" applyFont="1" applyFill="1" applyBorder="1" applyAlignment="1" applyProtection="1">
      <alignment horizontal="center" vertical="center" wrapText="1"/>
    </xf>
    <xf numFmtId="0" fontId="18" fillId="0" borderId="4" xfId="2" applyFont="1" applyFill="1" applyBorder="1" applyAlignment="1" applyProtection="1">
      <alignment horizontal="left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1" xfId="3" applyFont="1" applyFill="1" applyBorder="1" applyAlignment="1" applyProtection="1">
      <alignment horizontal="center" vertical="center" wrapText="1"/>
    </xf>
    <xf numFmtId="0" fontId="4" fillId="0" borderId="2" xfId="1" applyFont="1" applyFill="1" applyBorder="1" applyAlignment="1" applyProtection="1">
      <alignment horizontal="left" vertical="center" wrapText="1"/>
    </xf>
    <xf numFmtId="0" fontId="4" fillId="0" borderId="4" xfId="1" applyFont="1" applyFill="1" applyBorder="1" applyAlignment="1" applyProtection="1">
      <alignment horizontal="left" vertical="center" wrapText="1"/>
    </xf>
    <xf numFmtId="49" fontId="3" fillId="0" borderId="0" xfId="1" applyNumberFormat="1" applyFont="1" applyFill="1" applyAlignment="1" applyProtection="1">
      <alignment horizontal="center" vertical="center" wrapText="1"/>
    </xf>
    <xf numFmtId="0" fontId="15" fillId="0" borderId="0" xfId="5" applyNumberFormat="1" applyFont="1" applyFill="1" applyBorder="1" applyAlignment="1" applyProtection="1">
      <alignment horizontal="left" vertical="top" wrapText="1" indent="1"/>
    </xf>
    <xf numFmtId="0" fontId="4" fillId="0" borderId="0" xfId="1" applyFont="1" applyFill="1" applyAlignment="1" applyProtection="1">
      <alignment horizontal="left" vertical="center" wrapText="1" indent="1"/>
    </xf>
  </cellXfs>
  <cellStyles count="7">
    <cellStyle name="ЗаголовокСтолбца" xfId="3"/>
    <cellStyle name="Обычный" xfId="0" builtinId="0"/>
    <cellStyle name="Обычный 12" xfId="5"/>
    <cellStyle name="Обычный 3" xfId="4"/>
    <cellStyle name="Обычный_ЖКУ_проект3" xfId="6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12</xdr:row>
      <xdr:rowOff>0</xdr:rowOff>
    </xdr:from>
    <xdr:to>
      <xdr:col>10</xdr:col>
      <xdr:colOff>228600</xdr:colOff>
      <xdr:row>13</xdr:row>
      <xdr:rowOff>0</xdr:rowOff>
    </xdr:to>
    <xdr:grpSp>
      <xdr:nvGrpSpPr>
        <xdr:cNvPr id="7" name="shCalendar" hidden="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pSpPr>
          <a:grpSpLocks/>
        </xdr:cNvGrpSpPr>
      </xdr:nvGrpSpPr>
      <xdr:grpSpPr bwMode="auto">
        <a:xfrm>
          <a:off x="6724650" y="3067050"/>
          <a:ext cx="190500" cy="238125"/>
          <a:chOff x="13896191" y="1813753"/>
          <a:chExt cx="211023" cy="178845"/>
        </a:xfrm>
      </xdr:grpSpPr>
      <xdr:sp macro="[1]!modfrmDateChoose.CalendarShow" textlink="">
        <xdr:nvSpPr>
          <xdr:cNvPr id="8" name="shCalendar_bck" hidden="1">
            <a:extLst>
              <a:ext uri="{FF2B5EF4-FFF2-40B4-BE49-F238E27FC236}">
                <a16:creationId xmlns:a16="http://schemas.microsoft.com/office/drawing/2014/main" id="{00000000-0008-0000-0C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9" name="shCalendar_1" descr="CalendarSmall.bmp" hidden="1">
            <a:extLst>
              <a:ext uri="{FF2B5EF4-FFF2-40B4-BE49-F238E27FC236}">
                <a16:creationId xmlns:a16="http://schemas.microsoft.com/office/drawing/2014/main" id="{00000000-0008-0000-0C00-000004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4</xdr:col>
      <xdr:colOff>0</xdr:colOff>
      <xdr:row>4</xdr:row>
      <xdr:rowOff>0</xdr:rowOff>
    </xdr:from>
    <xdr:to>
      <xdr:col>5</xdr:col>
      <xdr:colOff>0</xdr:colOff>
      <xdr:row>5</xdr:row>
      <xdr:rowOff>38100</xdr:rowOff>
    </xdr:to>
    <xdr:pic macro="[1]!modInfo.FREEZE_PANES_STATIC">
      <xdr:nvPicPr>
        <xdr:cNvPr id="10" name="FREEZE_PANES_I11" descr="update_org.png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4</xdr:row>
      <xdr:rowOff>0</xdr:rowOff>
    </xdr:from>
    <xdr:to>
      <xdr:col>5</xdr:col>
      <xdr:colOff>0</xdr:colOff>
      <xdr:row>5</xdr:row>
      <xdr:rowOff>38100</xdr:rowOff>
    </xdr:to>
    <xdr:pic macro="[1]!modInfo.FREEZE_PANES_STATIC">
      <xdr:nvPicPr>
        <xdr:cNvPr id="11" name="UNFREEZE_PANES_I11" descr="update_org.png" hidden="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17</xdr:row>
      <xdr:rowOff>0</xdr:rowOff>
    </xdr:from>
    <xdr:to>
      <xdr:col>11</xdr:col>
      <xdr:colOff>190500</xdr:colOff>
      <xdr:row>17</xdr:row>
      <xdr:rowOff>190500</xdr:rowOff>
    </xdr:to>
    <xdr:grpSp>
      <xdr:nvGrpSpPr>
        <xdr:cNvPr id="2" name="shCalendar" hidden="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pSpPr>
          <a:grpSpLocks/>
        </xdr:cNvGrpSpPr>
      </xdr:nvGrpSpPr>
      <xdr:grpSpPr bwMode="auto">
        <a:xfrm>
          <a:off x="10115550" y="6305550"/>
          <a:ext cx="190500" cy="190500"/>
          <a:chOff x="13896191" y="1813753"/>
          <a:chExt cx="211023" cy="178845"/>
        </a:xfrm>
      </xdr:grpSpPr>
      <xdr:sp macro="[2]!modfrmDateChoose.CalendarShow" textlink="">
        <xdr:nvSpPr>
          <xdr:cNvPr id="3" name="shCalendar_bck" hidden="1">
            <a:extLst>
              <a:ext uri="{FF2B5EF4-FFF2-40B4-BE49-F238E27FC236}">
                <a16:creationId xmlns:a16="http://schemas.microsoft.com/office/drawing/2014/main" id="{00000000-0008-0000-0C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2]!modfrmDateChoose.CalendarShow">
        <xdr:nvPicPr>
          <xdr:cNvPr id="4" name="shCalendar_1" descr="CalendarSmall.bmp" hidden="1">
            <a:extLst>
              <a:ext uri="{FF2B5EF4-FFF2-40B4-BE49-F238E27FC236}">
                <a16:creationId xmlns:a16="http://schemas.microsoft.com/office/drawing/2014/main" id="{00000000-0008-0000-0C00-000004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3;&#1086;%20&#8470;02-01-01%20&#1058;&#1072;&#1088;&#1080;&#1092;&#1085;&#1099;&#1077;%20&#1076;&#1077;&#1083;&#1072;%20&#1085;&#1072;%20&#1091;&#1089;&#1083;&#1091;&#1075;&#1080;%20&#1042;&#1057;%20&#1080;%20&#1042;&#1054;/&#1057;&#1090;&#1072;&#1085;&#1076;&#1072;&#1088;&#1090;&#1099;%20&#1088;&#1072;&#1089;&#1082;&#1088;&#1099;&#1090;&#1080;&#1103;%20&#1080;&#1085;&#1092;&#1086;&#1088;&#1084;&#1072;&#1094;&#1080;&#1080;/&#1064;&#1072;&#1073;&#1083;&#1086;&#1085;%20OPEN.INFO.BALANCE%20(&#1087;&#1086;&#1082;&#1072;&#1079;&#1072;&#1090;&#1077;&#1083;&#1080;,%20&#1087;&#1086;&#1076;&#1083;&#1077;&#1078;&#1072;&#1097;&#1080;&#1077;%20&#1088;&#1072;&#1089;&#1082;&#1088;&#1099;&#1090;&#1080;&#1102;)/2022/FAS.JKH.OPEN.INFO.BALANCE.HVS(v2.0.1)%20&#1054;&#1088;&#1077;&#1085;&#1073;&#1091;&#1088;&#1075;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3;&#1086;%20&#8470;02-01-01%20&#1058;&#1072;&#1088;&#1080;&#1092;&#1085;&#1099;&#1077;%20&#1076;&#1077;&#1083;&#1072;%20&#1085;&#1072;%20&#1091;&#1089;&#1083;&#1091;&#1075;&#1080;%20&#1042;&#1057;%20&#1080;%20&#1042;&#1054;/&#1057;&#1090;&#1072;&#1085;&#1076;&#1072;&#1088;&#1090;&#1099;%20&#1088;&#1072;&#1089;&#1082;&#1088;&#1099;&#1090;&#1080;&#1103;%20&#1080;&#1085;&#1092;&#1086;&#1088;&#1084;&#1072;&#1094;&#1080;&#1080;/&#1064;&#1072;&#1073;&#1083;&#1086;&#1085;%20OPEN.INFO.BALANCE%20(&#1087;&#1086;&#1082;&#1072;&#1079;&#1072;&#1090;&#1077;&#1083;&#1080;,%20&#1087;&#1086;&#1076;&#1083;&#1077;&#1078;&#1072;&#1097;&#1080;&#1077;%20&#1088;&#1072;&#1089;&#1082;&#1088;&#1099;&#1090;&#1080;&#1102;)/2022/FAS.JKH.OPEN.INFO.BALANCE.HVS(v2.0.1)%20&#1055;&#1088;&#1080;&#1075;&#1086;&#1088;&#1086;&#1076;&#1085;&#1099;&#1081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7"/>
      <sheetName val="modList05"/>
      <sheetName val="modProv"/>
      <sheetName val="Инструкция"/>
      <sheetName val="Лог обновления"/>
      <sheetName val="Титульный"/>
      <sheetName val="Территории"/>
      <sheetName val="Дифференциация"/>
      <sheetName val="Форма 1.0.1 | Форма 2.7.1"/>
      <sheetName val="Форма 2.7.1"/>
      <sheetName val="Форма 1.0.1 | Форма 2.7.2"/>
      <sheetName val="Форма 2.7.2"/>
      <sheetName val="Форма 1.0.1 | Форма 2.8"/>
      <sheetName val="Форма 2.8"/>
      <sheetName val="Форма 1.0.1 | Форма 2.9"/>
      <sheetName val="Форма 2.9"/>
      <sheetName val="Форма 1.0.2"/>
      <sheetName val="Сведения об изменении"/>
      <sheetName val="Комментарии"/>
      <sheetName val="Проверка"/>
      <sheetName val="REESTR_IP"/>
      <sheetName val="modfrmListIP"/>
      <sheetName val="modReestr"/>
      <sheetName val="AllSheetsInThisWorkbook"/>
      <sheetName val="modCheckCyan"/>
      <sheetName val="modInfo"/>
      <sheetName val="TEHSHEET"/>
      <sheetName val="modfrmSelectData"/>
      <sheetName val="modList06"/>
      <sheetName val="modList01"/>
      <sheetName val="modList08"/>
      <sheetName val="et_union_hor"/>
      <sheetName val="et_union_vert"/>
      <sheetName val="modList00"/>
      <sheetName val="modList02"/>
      <sheetName val="modList03"/>
      <sheetName val="modList04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  <sheetName val="FAS.JKH.OPEN.INFO.BALANCE"/>
    </sheetNames>
    <definedNames>
      <definedName name="modfrmDateChoose.CalendarShow"/>
      <definedName name="modInfo.FREEZE_PANES_STATI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O2" t="str">
            <v>кредиты банков</v>
          </cell>
        </row>
        <row r="3">
          <cell r="O3" t="str">
            <v>кредиты иностранных банков</v>
          </cell>
        </row>
        <row r="4">
          <cell r="O4" t="str">
            <v>заемные средства др. организаций</v>
          </cell>
        </row>
        <row r="5">
          <cell r="O5" t="str">
            <v>федеральный бюджет</v>
          </cell>
        </row>
        <row r="6">
          <cell r="O6" t="str">
            <v>бюджет субъекта Российской Федерации</v>
          </cell>
        </row>
        <row r="7">
          <cell r="O7" t="str">
            <v>бюджет муниципального образования</v>
          </cell>
        </row>
        <row r="8">
          <cell r="O8" t="str">
            <v>средства внебюджетных фондов</v>
          </cell>
        </row>
        <row r="9">
          <cell r="O9" t="str">
            <v>прибыль, направленная на инвестиции</v>
          </cell>
        </row>
        <row r="10">
          <cell r="O10" t="str">
            <v>амортизация</v>
          </cell>
        </row>
        <row r="11">
          <cell r="O11" t="str">
            <v>инвестиционная надбавка к тарифу</v>
          </cell>
        </row>
        <row r="12">
          <cell r="O12" t="str">
            <v>плата за подключение (технологическое присоединение)</v>
          </cell>
        </row>
        <row r="13">
          <cell r="O13" t="str">
            <v>прочие средства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7"/>
      <sheetName val="modList05"/>
      <sheetName val="modProv"/>
      <sheetName val="Инструкция"/>
      <sheetName val="Лог обновления"/>
      <sheetName val="Титульный"/>
      <sheetName val="Территории"/>
      <sheetName val="Дифференциация"/>
      <sheetName val="Форма 1.0.1 | Форма 2.7.1"/>
      <sheetName val="Форма 2.7.1"/>
      <sheetName val="Форма 1.0.1 | Форма 2.7.2"/>
      <sheetName val="Форма 2.7.2"/>
      <sheetName val="Форма 1.0.1 | Форма 2.8"/>
      <sheetName val="Форма 2.8"/>
      <sheetName val="Форма 1.0.1 | Форма 2.9"/>
      <sheetName val="Форма 2.9"/>
      <sheetName val="Форма 1.0.2"/>
      <sheetName val="Сведения об изменении"/>
      <sheetName val="Комментарии"/>
      <sheetName val="Проверка"/>
      <sheetName val="REESTR_IP"/>
      <sheetName val="modfrmListIP"/>
      <sheetName val="modReestr"/>
      <sheetName val="AllSheetsInThisWorkbook"/>
      <sheetName val="modCheckCyan"/>
      <sheetName val="modInfo"/>
      <sheetName val="TEHSHEET"/>
      <sheetName val="modfrmSelectData"/>
      <sheetName val="modList06"/>
      <sheetName val="modList01"/>
      <sheetName val="modList08"/>
      <sheetName val="et_union_hor"/>
      <sheetName val="et_union_vert"/>
      <sheetName val="modList00"/>
      <sheetName val="modList02"/>
      <sheetName val="modList03"/>
      <sheetName val="modList04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  <sheetName val="FAS.JKH.OPEN.INFO.BALANCE"/>
    </sheetNames>
    <definedNames>
      <definedName name="modfrmDateChoose.CalendarShow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O2" t="str">
            <v>кредиты банков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09"/>
  <sheetViews>
    <sheetView tabSelected="1" topLeftCell="D4" workbookViewId="0">
      <selection activeCell="F5" sqref="F5:I5"/>
    </sheetView>
  </sheetViews>
  <sheetFormatPr defaultColWidth="10.5703125" defaultRowHeight="11.25" x14ac:dyDescent="0.25"/>
  <cols>
    <col min="1" max="1" width="8" style="1" hidden="1" customWidth="1"/>
    <col min="2" max="2" width="4.140625" style="2" hidden="1" customWidth="1"/>
    <col min="3" max="3" width="2" style="1" hidden="1" customWidth="1"/>
    <col min="4" max="4" width="3.7109375" style="1" customWidth="1"/>
    <col min="5" max="5" width="3.7109375" style="3" hidden="1" customWidth="1"/>
    <col min="6" max="6" width="7.7109375" style="3" customWidth="1"/>
    <col min="7" max="7" width="49.140625" style="3" customWidth="1"/>
    <col min="8" max="8" width="14" style="3" customWidth="1"/>
    <col min="9" max="9" width="25.7109375" style="3" customWidth="1"/>
    <col min="10" max="10" width="25.7109375" style="3" hidden="1" customWidth="1"/>
    <col min="11" max="24" width="25.7109375" style="3" customWidth="1"/>
    <col min="25" max="85" width="24.85546875" style="3" customWidth="1"/>
    <col min="86" max="16384" width="10.5703125" style="3"/>
  </cols>
  <sheetData>
    <row r="1" spans="5:25" ht="11.25" hidden="1" customHeight="1" x14ac:dyDescent="0.25"/>
    <row r="2" spans="5:25" ht="11.25" hidden="1" customHeight="1" x14ac:dyDescent="0.25"/>
    <row r="3" spans="5:25" ht="11.25" hidden="1" customHeight="1" x14ac:dyDescent="0.25"/>
    <row r="4" spans="5:25" ht="3" customHeight="1" x14ac:dyDescent="0.25">
      <c r="E4" s="4"/>
      <c r="F4" s="4"/>
      <c r="G4" s="4"/>
      <c r="H4" s="4"/>
      <c r="I4" s="5"/>
    </row>
    <row r="5" spans="5:25" ht="16.5" customHeight="1" x14ac:dyDescent="0.25">
      <c r="E5" s="4"/>
      <c r="F5" s="67" t="s">
        <v>154</v>
      </c>
      <c r="G5" s="67"/>
      <c r="H5" s="67"/>
      <c r="I5" s="67"/>
    </row>
    <row r="6" spans="5:25" ht="16.5" customHeight="1" x14ac:dyDescent="0.25">
      <c r="E6" s="4"/>
      <c r="F6" s="4"/>
      <c r="G6" s="6"/>
      <c r="H6" s="6"/>
      <c r="I6" s="7">
        <v>22</v>
      </c>
      <c r="K6" s="8" t="s">
        <v>0</v>
      </c>
      <c r="L6" s="8" t="s">
        <v>0</v>
      </c>
      <c r="M6" s="8" t="s">
        <v>0</v>
      </c>
      <c r="N6" s="8" t="s">
        <v>0</v>
      </c>
      <c r="O6" s="8" t="s">
        <v>0</v>
      </c>
      <c r="P6" s="8" t="s">
        <v>0</v>
      </c>
      <c r="Q6" s="8" t="s">
        <v>0</v>
      </c>
      <c r="R6" s="8" t="s">
        <v>0</v>
      </c>
      <c r="S6" s="8" t="s">
        <v>0</v>
      </c>
      <c r="T6" s="8" t="s">
        <v>0</v>
      </c>
      <c r="U6" s="8" t="s">
        <v>0</v>
      </c>
      <c r="V6" s="8" t="s">
        <v>0</v>
      </c>
      <c r="W6" s="8" t="s">
        <v>0</v>
      </c>
      <c r="X6" s="8" t="s">
        <v>0</v>
      </c>
    </row>
    <row r="7" spans="5:25" ht="18" customHeight="1" x14ac:dyDescent="0.25">
      <c r="E7" s="4"/>
      <c r="F7" s="68" t="s">
        <v>1</v>
      </c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</row>
    <row r="8" spans="5:25" x14ac:dyDescent="0.25">
      <c r="E8" s="4"/>
      <c r="F8" s="68" t="s">
        <v>2</v>
      </c>
      <c r="G8" s="69" t="s">
        <v>3</v>
      </c>
      <c r="H8" s="69" t="s">
        <v>4</v>
      </c>
      <c r="I8" s="70" t="s">
        <v>5</v>
      </c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</row>
    <row r="9" spans="5:25" ht="22.5" x14ac:dyDescent="0.15">
      <c r="F9" s="68"/>
      <c r="G9" s="69"/>
      <c r="H9" s="69"/>
      <c r="I9" s="9" t="s">
        <v>6</v>
      </c>
      <c r="J9" s="9" t="s">
        <v>7</v>
      </c>
      <c r="K9" s="9" t="s">
        <v>7</v>
      </c>
      <c r="L9" s="9" t="s">
        <v>7</v>
      </c>
      <c r="M9" s="9" t="s">
        <v>7</v>
      </c>
      <c r="N9" s="9" t="s">
        <v>7</v>
      </c>
      <c r="O9" s="9" t="s">
        <v>7</v>
      </c>
      <c r="P9" s="9" t="s">
        <v>7</v>
      </c>
      <c r="Q9" s="9" t="s">
        <v>7</v>
      </c>
      <c r="R9" s="9" t="s">
        <v>7</v>
      </c>
      <c r="S9" s="9" t="s">
        <v>7</v>
      </c>
      <c r="T9" s="9" t="s">
        <v>7</v>
      </c>
      <c r="U9" s="9" t="s">
        <v>7</v>
      </c>
      <c r="V9" s="9" t="s">
        <v>7</v>
      </c>
      <c r="W9" s="9" t="s">
        <v>7</v>
      </c>
      <c r="X9" s="9" t="s">
        <v>7</v>
      </c>
      <c r="Y9" s="10"/>
    </row>
    <row r="10" spans="5:25" x14ac:dyDescent="0.15">
      <c r="F10" s="11" t="s">
        <v>8</v>
      </c>
      <c r="G10" s="12" t="s">
        <v>9</v>
      </c>
      <c r="H10" s="12" t="s">
        <v>10</v>
      </c>
      <c r="I10" s="12" t="s">
        <v>11</v>
      </c>
      <c r="J10" s="13" t="s">
        <v>12</v>
      </c>
      <c r="K10" s="13" t="s">
        <v>13</v>
      </c>
      <c r="L10" s="13" t="s">
        <v>14</v>
      </c>
      <c r="M10" s="13" t="s">
        <v>15</v>
      </c>
      <c r="N10" s="13" t="s">
        <v>16</v>
      </c>
      <c r="O10" s="13" t="s">
        <v>17</v>
      </c>
      <c r="P10" s="13" t="s">
        <v>18</v>
      </c>
      <c r="Q10" s="13" t="s">
        <v>19</v>
      </c>
      <c r="R10" s="13" t="s">
        <v>20</v>
      </c>
      <c r="S10" s="13" t="s">
        <v>21</v>
      </c>
      <c r="T10" s="13" t="s">
        <v>22</v>
      </c>
      <c r="U10" s="13" t="s">
        <v>23</v>
      </c>
      <c r="V10" s="13" t="s">
        <v>24</v>
      </c>
      <c r="W10" s="13" t="s">
        <v>25</v>
      </c>
      <c r="X10" s="13" t="s">
        <v>26</v>
      </c>
      <c r="Y10" s="10"/>
    </row>
    <row r="11" spans="5:25" ht="123.75" x14ac:dyDescent="0.25">
      <c r="F11" s="14">
        <v>1</v>
      </c>
      <c r="G11" s="15" t="s">
        <v>27</v>
      </c>
      <c r="H11" s="16" t="s">
        <v>28</v>
      </c>
      <c r="I11" s="17" t="s">
        <v>29</v>
      </c>
      <c r="J11" s="18"/>
      <c r="K11" s="18" t="s">
        <v>30</v>
      </c>
      <c r="L11" s="18" t="s">
        <v>31</v>
      </c>
      <c r="M11" s="18" t="s">
        <v>32</v>
      </c>
      <c r="N11" s="18" t="s">
        <v>33</v>
      </c>
      <c r="O11" s="18" t="s">
        <v>34</v>
      </c>
      <c r="P11" s="18" t="s">
        <v>35</v>
      </c>
      <c r="Q11" s="18" t="s">
        <v>36</v>
      </c>
      <c r="R11" s="18" t="s">
        <v>37</v>
      </c>
      <c r="S11" s="18" t="s">
        <v>38</v>
      </c>
      <c r="T11" s="18" t="s">
        <v>39</v>
      </c>
      <c r="U11" s="18" t="s">
        <v>40</v>
      </c>
      <c r="V11" s="18" t="s">
        <v>41</v>
      </c>
      <c r="W11" s="18" t="s">
        <v>42</v>
      </c>
      <c r="X11" s="18" t="s">
        <v>43</v>
      </c>
      <c r="Y11" s="19"/>
    </row>
    <row r="12" spans="5:25" ht="18.75" x14ac:dyDescent="0.25">
      <c r="F12" s="14">
        <v>2</v>
      </c>
      <c r="G12" s="15" t="s">
        <v>44</v>
      </c>
      <c r="H12" s="16" t="s">
        <v>28</v>
      </c>
      <c r="I12" s="20" t="s">
        <v>45</v>
      </c>
      <c r="J12" s="16" t="s">
        <v>28</v>
      </c>
      <c r="K12" s="16" t="s">
        <v>28</v>
      </c>
      <c r="L12" s="16" t="s">
        <v>28</v>
      </c>
      <c r="M12" s="16" t="s">
        <v>28</v>
      </c>
      <c r="N12" s="16" t="s">
        <v>28</v>
      </c>
      <c r="O12" s="16" t="s">
        <v>28</v>
      </c>
      <c r="P12" s="16" t="s">
        <v>28</v>
      </c>
      <c r="Q12" s="16" t="s">
        <v>28</v>
      </c>
      <c r="R12" s="16" t="s">
        <v>28</v>
      </c>
      <c r="S12" s="16" t="s">
        <v>28</v>
      </c>
      <c r="T12" s="16" t="s">
        <v>28</v>
      </c>
      <c r="U12" s="16" t="s">
        <v>28</v>
      </c>
      <c r="V12" s="16" t="s">
        <v>28</v>
      </c>
      <c r="W12" s="16" t="s">
        <v>28</v>
      </c>
      <c r="X12" s="16" t="s">
        <v>28</v>
      </c>
      <c r="Y12" s="19"/>
    </row>
    <row r="13" spans="5:25" ht="18.75" x14ac:dyDescent="0.25">
      <c r="F13" s="14" t="s">
        <v>46</v>
      </c>
      <c r="G13" s="21" t="s">
        <v>47</v>
      </c>
      <c r="H13" s="16" t="s">
        <v>28</v>
      </c>
      <c r="I13" s="20" t="s">
        <v>48</v>
      </c>
      <c r="J13" s="16" t="s">
        <v>28</v>
      </c>
      <c r="K13" s="16" t="s">
        <v>28</v>
      </c>
      <c r="L13" s="16" t="s">
        <v>28</v>
      </c>
      <c r="M13" s="16" t="s">
        <v>28</v>
      </c>
      <c r="N13" s="16" t="s">
        <v>28</v>
      </c>
      <c r="O13" s="16" t="s">
        <v>28</v>
      </c>
      <c r="P13" s="16" t="s">
        <v>28</v>
      </c>
      <c r="Q13" s="16" t="s">
        <v>28</v>
      </c>
      <c r="R13" s="16" t="s">
        <v>28</v>
      </c>
      <c r="S13" s="16" t="s">
        <v>28</v>
      </c>
      <c r="T13" s="16" t="s">
        <v>28</v>
      </c>
      <c r="U13" s="16" t="s">
        <v>28</v>
      </c>
      <c r="V13" s="16" t="s">
        <v>28</v>
      </c>
      <c r="W13" s="16" t="s">
        <v>28</v>
      </c>
      <c r="X13" s="16" t="s">
        <v>28</v>
      </c>
      <c r="Y13" s="19"/>
    </row>
    <row r="14" spans="5:25" ht="78.75" x14ac:dyDescent="0.25">
      <c r="F14" s="14" t="s">
        <v>10</v>
      </c>
      <c r="G14" s="15" t="s">
        <v>49</v>
      </c>
      <c r="H14" s="16" t="s">
        <v>28</v>
      </c>
      <c r="I14" s="17" t="s">
        <v>50</v>
      </c>
      <c r="J14" s="16" t="s">
        <v>28</v>
      </c>
      <c r="K14" s="16" t="s">
        <v>28</v>
      </c>
      <c r="L14" s="16" t="s">
        <v>28</v>
      </c>
      <c r="M14" s="16" t="s">
        <v>28</v>
      </c>
      <c r="N14" s="16" t="s">
        <v>28</v>
      </c>
      <c r="O14" s="16" t="s">
        <v>28</v>
      </c>
      <c r="P14" s="16" t="s">
        <v>28</v>
      </c>
      <c r="Q14" s="16" t="s">
        <v>28</v>
      </c>
      <c r="R14" s="16" t="s">
        <v>28</v>
      </c>
      <c r="S14" s="16" t="s">
        <v>28</v>
      </c>
      <c r="T14" s="16" t="s">
        <v>28</v>
      </c>
      <c r="U14" s="16" t="s">
        <v>28</v>
      </c>
      <c r="V14" s="16" t="s">
        <v>28</v>
      </c>
      <c r="W14" s="16" t="s">
        <v>28</v>
      </c>
      <c r="X14" s="16" t="s">
        <v>28</v>
      </c>
      <c r="Y14" s="19"/>
    </row>
    <row r="15" spans="5:25" ht="56.25" x14ac:dyDescent="0.25">
      <c r="F15" s="14" t="s">
        <v>11</v>
      </c>
      <c r="G15" s="15" t="s">
        <v>51</v>
      </c>
      <c r="H15" s="16" t="s">
        <v>28</v>
      </c>
      <c r="I15" s="18" t="s">
        <v>52</v>
      </c>
      <c r="J15" s="16" t="s">
        <v>28</v>
      </c>
      <c r="K15" s="16" t="s">
        <v>28</v>
      </c>
      <c r="L15" s="16" t="s">
        <v>28</v>
      </c>
      <c r="M15" s="16" t="s">
        <v>28</v>
      </c>
      <c r="N15" s="16" t="s">
        <v>28</v>
      </c>
      <c r="O15" s="16" t="s">
        <v>28</v>
      </c>
      <c r="P15" s="16" t="s">
        <v>28</v>
      </c>
      <c r="Q15" s="16" t="s">
        <v>28</v>
      </c>
      <c r="R15" s="16" t="s">
        <v>28</v>
      </c>
      <c r="S15" s="16" t="s">
        <v>28</v>
      </c>
      <c r="T15" s="16" t="s">
        <v>28</v>
      </c>
      <c r="U15" s="16" t="s">
        <v>28</v>
      </c>
      <c r="V15" s="16" t="s">
        <v>28</v>
      </c>
      <c r="W15" s="16" t="s">
        <v>28</v>
      </c>
      <c r="X15" s="16" t="s">
        <v>28</v>
      </c>
      <c r="Y15" s="19"/>
    </row>
    <row r="16" spans="5:25" ht="22.5" x14ac:dyDescent="0.25">
      <c r="F16" s="14" t="s">
        <v>53</v>
      </c>
      <c r="G16" s="15" t="s">
        <v>54</v>
      </c>
      <c r="H16" s="16" t="s">
        <v>28</v>
      </c>
      <c r="I16" s="18" t="s">
        <v>55</v>
      </c>
      <c r="J16" s="16" t="s">
        <v>28</v>
      </c>
      <c r="K16" s="16" t="s">
        <v>28</v>
      </c>
      <c r="L16" s="16" t="s">
        <v>28</v>
      </c>
      <c r="M16" s="16" t="s">
        <v>28</v>
      </c>
      <c r="N16" s="16" t="s">
        <v>28</v>
      </c>
      <c r="O16" s="16" t="s">
        <v>28</v>
      </c>
      <c r="P16" s="16" t="s">
        <v>28</v>
      </c>
      <c r="Q16" s="16" t="s">
        <v>28</v>
      </c>
      <c r="R16" s="16" t="s">
        <v>28</v>
      </c>
      <c r="S16" s="16" t="s">
        <v>28</v>
      </c>
      <c r="T16" s="16" t="s">
        <v>28</v>
      </c>
      <c r="U16" s="16" t="s">
        <v>28</v>
      </c>
      <c r="V16" s="16" t="s">
        <v>28</v>
      </c>
      <c r="W16" s="16" t="s">
        <v>28</v>
      </c>
      <c r="X16" s="16" t="s">
        <v>28</v>
      </c>
      <c r="Y16" s="19"/>
    </row>
    <row r="17" spans="2:25" ht="22.5" x14ac:dyDescent="0.25">
      <c r="F17" s="14" t="s">
        <v>56</v>
      </c>
      <c r="G17" s="15" t="s">
        <v>57</v>
      </c>
      <c r="H17" s="16" t="s">
        <v>28</v>
      </c>
      <c r="I17" s="22" t="s">
        <v>58</v>
      </c>
      <c r="J17" s="20"/>
      <c r="K17" s="20" t="s">
        <v>58</v>
      </c>
      <c r="L17" s="20" t="s">
        <v>58</v>
      </c>
      <c r="M17" s="20" t="s">
        <v>58</v>
      </c>
      <c r="N17" s="20" t="s">
        <v>58</v>
      </c>
      <c r="O17" s="20" t="s">
        <v>58</v>
      </c>
      <c r="P17" s="20" t="s">
        <v>58</v>
      </c>
      <c r="Q17" s="20" t="s">
        <v>58</v>
      </c>
      <c r="R17" s="20" t="s">
        <v>59</v>
      </c>
      <c r="S17" s="20" t="s">
        <v>59</v>
      </c>
      <c r="T17" s="20" t="s">
        <v>59</v>
      </c>
      <c r="U17" s="20" t="s">
        <v>59</v>
      </c>
      <c r="V17" s="20" t="s">
        <v>60</v>
      </c>
      <c r="W17" s="20" t="s">
        <v>60</v>
      </c>
      <c r="X17" s="20" t="s">
        <v>60</v>
      </c>
      <c r="Y17" s="19"/>
    </row>
    <row r="18" spans="2:25" ht="22.5" x14ac:dyDescent="0.25">
      <c r="F18" s="14" t="s">
        <v>61</v>
      </c>
      <c r="G18" s="15" t="s">
        <v>62</v>
      </c>
      <c r="H18" s="16" t="s">
        <v>28</v>
      </c>
      <c r="I18" s="22" t="s">
        <v>63</v>
      </c>
      <c r="J18" s="20"/>
      <c r="K18" s="20" t="s">
        <v>64</v>
      </c>
      <c r="L18" s="20" t="s">
        <v>65</v>
      </c>
      <c r="M18" s="20" t="s">
        <v>66</v>
      </c>
      <c r="N18" s="20" t="s">
        <v>67</v>
      </c>
      <c r="O18" s="20" t="s">
        <v>67</v>
      </c>
      <c r="P18" s="20" t="s">
        <v>67</v>
      </c>
      <c r="Q18" s="20" t="s">
        <v>67</v>
      </c>
      <c r="R18" s="20" t="s">
        <v>67</v>
      </c>
      <c r="S18" s="20" t="s">
        <v>68</v>
      </c>
      <c r="T18" s="20" t="s">
        <v>67</v>
      </c>
      <c r="U18" s="20" t="s">
        <v>69</v>
      </c>
      <c r="V18" s="20" t="s">
        <v>69</v>
      </c>
      <c r="W18" s="20" t="s">
        <v>69</v>
      </c>
      <c r="X18" s="20" t="s">
        <v>69</v>
      </c>
      <c r="Y18" s="19"/>
    </row>
    <row r="19" spans="2:25" ht="56.25" x14ac:dyDescent="0.25">
      <c r="F19" s="14" t="s">
        <v>70</v>
      </c>
      <c r="G19" s="15" t="s">
        <v>71</v>
      </c>
      <c r="H19" s="16" t="s">
        <v>72</v>
      </c>
      <c r="I19" s="23">
        <v>336845.13681033329</v>
      </c>
      <c r="J19" s="23">
        <v>0</v>
      </c>
      <c r="K19" s="23">
        <v>34.151150000000001</v>
      </c>
      <c r="L19" s="23">
        <v>34.151150000000001</v>
      </c>
      <c r="M19" s="23">
        <v>78832.63691999999</v>
      </c>
      <c r="N19" s="23">
        <v>11826.67591</v>
      </c>
      <c r="O19" s="23">
        <v>24638.261176333333</v>
      </c>
      <c r="P19" s="23">
        <v>1551.8628640000002</v>
      </c>
      <c r="Q19" s="23">
        <v>13.354010000000001</v>
      </c>
      <c r="R19" s="23">
        <v>1180.4376520000001</v>
      </c>
      <c r="S19" s="23">
        <v>5358.5426900000002</v>
      </c>
      <c r="T19" s="23">
        <v>45350.757849999995</v>
      </c>
      <c r="U19" s="23">
        <v>18010.594114</v>
      </c>
      <c r="V19" s="23">
        <v>149829.21678399999</v>
      </c>
      <c r="W19" s="23">
        <v>113.20792</v>
      </c>
      <c r="X19" s="23">
        <v>71.286619999999999</v>
      </c>
      <c r="Y19" s="24"/>
    </row>
    <row r="20" spans="2:25" ht="18.75" hidden="1" x14ac:dyDescent="0.25">
      <c r="B20" s="72" t="s">
        <v>73</v>
      </c>
      <c r="F20" s="14" t="str">
        <f>B20</f>
        <v>8.0</v>
      </c>
      <c r="G20" s="25"/>
      <c r="H20" s="16" t="s">
        <v>72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23">
        <v>0</v>
      </c>
      <c r="U20" s="23">
        <v>0</v>
      </c>
      <c r="V20" s="23">
        <v>0</v>
      </c>
      <c r="W20" s="23">
        <v>0</v>
      </c>
      <c r="X20" s="23">
        <v>0</v>
      </c>
      <c r="Y20" s="24"/>
    </row>
    <row r="21" spans="2:25" ht="18.75" hidden="1" x14ac:dyDescent="0.25">
      <c r="B21" s="72"/>
      <c r="C21" s="1">
        <v>1</v>
      </c>
      <c r="F21" s="26" t="str">
        <f>B20&amp;"."&amp;C21</f>
        <v>8.0.1</v>
      </c>
      <c r="G21" s="27"/>
      <c r="H21" s="28" t="s">
        <v>72</v>
      </c>
      <c r="I21" s="29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24"/>
    </row>
    <row r="22" spans="2:25" ht="18.75" hidden="1" x14ac:dyDescent="0.25">
      <c r="B22" s="72"/>
      <c r="F22" s="31"/>
      <c r="G22" s="32" t="s">
        <v>74</v>
      </c>
      <c r="H22" s="33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24"/>
    </row>
    <row r="23" spans="2:25" ht="18.75" x14ac:dyDescent="0.25">
      <c r="B23" s="72" t="s">
        <v>75</v>
      </c>
      <c r="D23" s="8"/>
      <c r="F23" s="35" t="str">
        <f>B23</f>
        <v>8.1</v>
      </c>
      <c r="G23" s="25">
        <v>2020</v>
      </c>
      <c r="H23" s="36" t="s">
        <v>72</v>
      </c>
      <c r="I23" s="37">
        <v>16614.201870000001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  <c r="V23" s="23">
        <v>74914.608391999995</v>
      </c>
      <c r="W23" s="23">
        <v>56.603960000000001</v>
      </c>
      <c r="X23" s="23">
        <v>35.64331</v>
      </c>
      <c r="Y23" s="24"/>
    </row>
    <row r="24" spans="2:25" ht="22.5" x14ac:dyDescent="0.25">
      <c r="B24" s="72"/>
      <c r="C24" s="1">
        <v>1</v>
      </c>
      <c r="F24" s="38" t="str">
        <f>B23&amp;"."&amp;C24</f>
        <v>8.1.1</v>
      </c>
      <c r="G24" s="27" t="s">
        <v>76</v>
      </c>
      <c r="H24" s="16" t="s">
        <v>72</v>
      </c>
      <c r="I24" s="29">
        <v>16614.201870000001</v>
      </c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>
        <v>74914.608391999995</v>
      </c>
      <c r="W24" s="30">
        <v>56.603960000000001</v>
      </c>
      <c r="X24" s="30">
        <v>35.64331</v>
      </c>
      <c r="Y24" s="24"/>
    </row>
    <row r="25" spans="2:25" ht="18.75" x14ac:dyDescent="0.25">
      <c r="B25" s="72"/>
      <c r="F25" s="39"/>
      <c r="G25" s="32" t="s">
        <v>74</v>
      </c>
      <c r="H25" s="33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24"/>
    </row>
    <row r="26" spans="2:25" ht="18.75" x14ac:dyDescent="0.25">
      <c r="B26" s="72" t="s">
        <v>77</v>
      </c>
      <c r="D26" s="8" t="s">
        <v>0</v>
      </c>
      <c r="F26" s="14" t="str">
        <f>B26</f>
        <v>8.2</v>
      </c>
      <c r="G26" s="25">
        <v>2021</v>
      </c>
      <c r="H26" s="16" t="s">
        <v>72</v>
      </c>
      <c r="I26" s="23">
        <v>13563.654870333332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>
        <v>0</v>
      </c>
      <c r="W26" s="23">
        <v>0</v>
      </c>
      <c r="X26" s="23">
        <v>0</v>
      </c>
      <c r="Y26" s="24"/>
    </row>
    <row r="27" spans="2:25" ht="22.5" x14ac:dyDescent="0.25">
      <c r="B27" s="72"/>
      <c r="C27" s="1">
        <v>1</v>
      </c>
      <c r="F27" s="26" t="str">
        <f>B26&amp;"."&amp;C27</f>
        <v>8.2.1</v>
      </c>
      <c r="G27" s="27" t="s">
        <v>76</v>
      </c>
      <c r="H27" s="28" t="s">
        <v>72</v>
      </c>
      <c r="I27" s="29">
        <v>13563.654870333332</v>
      </c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24"/>
    </row>
    <row r="28" spans="2:25" ht="18.75" x14ac:dyDescent="0.25">
      <c r="B28" s="72"/>
      <c r="F28" s="31"/>
      <c r="G28" s="32" t="s">
        <v>74</v>
      </c>
      <c r="H28" s="33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24"/>
    </row>
    <row r="29" spans="2:25" ht="18.75" x14ac:dyDescent="0.25">
      <c r="B29" s="72" t="s">
        <v>78</v>
      </c>
      <c r="D29" s="8" t="s">
        <v>0</v>
      </c>
      <c r="F29" s="14" t="str">
        <f>B29</f>
        <v>8.3</v>
      </c>
      <c r="G29" s="25">
        <v>2022</v>
      </c>
      <c r="H29" s="16" t="s">
        <v>72</v>
      </c>
      <c r="I29" s="23">
        <v>261838.28114833299</v>
      </c>
      <c r="J29" s="23">
        <v>0</v>
      </c>
      <c r="K29" s="23">
        <v>34.151150000000001</v>
      </c>
      <c r="L29" s="23">
        <v>34.151150000000001</v>
      </c>
      <c r="M29" s="23">
        <v>78832.63691999999</v>
      </c>
      <c r="N29" s="23">
        <v>11826.67591</v>
      </c>
      <c r="O29" s="23">
        <v>24638.261176333333</v>
      </c>
      <c r="P29" s="23">
        <v>1551.8628640000002</v>
      </c>
      <c r="Q29" s="23">
        <v>13.354010000000001</v>
      </c>
      <c r="R29" s="23">
        <v>1180.4376520000001</v>
      </c>
      <c r="S29" s="23">
        <v>5358.5426900000002</v>
      </c>
      <c r="T29" s="23">
        <v>45350.757849999995</v>
      </c>
      <c r="U29" s="23">
        <v>18010.594114</v>
      </c>
      <c r="V29" s="23">
        <v>74914.608391999995</v>
      </c>
      <c r="W29" s="23">
        <v>56.603960000000001</v>
      </c>
      <c r="X29" s="23">
        <v>35.64331</v>
      </c>
      <c r="Y29" s="24"/>
    </row>
    <row r="30" spans="2:25" ht="22.5" x14ac:dyDescent="0.25">
      <c r="B30" s="72"/>
      <c r="C30" s="1">
        <v>1</v>
      </c>
      <c r="F30" s="26" t="str">
        <f>B29&amp;"."&amp;C30</f>
        <v>8.3.1</v>
      </c>
      <c r="G30" s="27" t="s">
        <v>76</v>
      </c>
      <c r="H30" s="28" t="s">
        <v>72</v>
      </c>
      <c r="I30" s="29">
        <v>261838.28114833299</v>
      </c>
      <c r="J30" s="30" t="s">
        <v>28</v>
      </c>
      <c r="K30" s="30">
        <v>34.151150000000001</v>
      </c>
      <c r="L30" s="30">
        <v>34.151150000000001</v>
      </c>
      <c r="M30" s="30">
        <v>78832.63691999999</v>
      </c>
      <c r="N30" s="30">
        <v>11826.67591</v>
      </c>
      <c r="O30" s="30">
        <v>24638.261176333333</v>
      </c>
      <c r="P30" s="30">
        <v>1551.8628640000002</v>
      </c>
      <c r="Q30" s="30">
        <v>13.354010000000001</v>
      </c>
      <c r="R30" s="30">
        <v>1180.4376520000001</v>
      </c>
      <c r="S30" s="30">
        <v>5358.5426900000002</v>
      </c>
      <c r="T30" s="30">
        <v>45350.757849999995</v>
      </c>
      <c r="U30" s="30">
        <v>18010.594114</v>
      </c>
      <c r="V30" s="30">
        <v>74914.608391999995</v>
      </c>
      <c r="W30" s="30">
        <v>56.603960000000001</v>
      </c>
      <c r="X30" s="30">
        <v>35.64331</v>
      </c>
      <c r="Y30" s="24"/>
    </row>
    <row r="31" spans="2:25" ht="18.75" x14ac:dyDescent="0.25">
      <c r="B31" s="72"/>
      <c r="F31" s="31"/>
      <c r="G31" s="32" t="s">
        <v>74</v>
      </c>
      <c r="H31" s="33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24"/>
    </row>
    <row r="32" spans="2:25" ht="18.75" x14ac:dyDescent="0.25">
      <c r="B32" s="72" t="s">
        <v>79</v>
      </c>
      <c r="D32" s="8" t="s">
        <v>0</v>
      </c>
      <c r="F32" s="14" t="str">
        <f>B32</f>
        <v>8.4</v>
      </c>
      <c r="G32" s="25">
        <v>2023</v>
      </c>
      <c r="H32" s="16" t="s">
        <v>72</v>
      </c>
      <c r="I32" s="23">
        <v>1172199.5045539939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  <c r="U32" s="23">
        <v>0</v>
      </c>
      <c r="V32" s="23">
        <v>0</v>
      </c>
      <c r="W32" s="23">
        <v>0</v>
      </c>
      <c r="X32" s="23">
        <v>0</v>
      </c>
      <c r="Y32" s="24"/>
    </row>
    <row r="33" spans="2:25" ht="22.5" x14ac:dyDescent="0.25">
      <c r="B33" s="72"/>
      <c r="C33" s="1">
        <v>1</v>
      </c>
      <c r="F33" s="26" t="str">
        <f>B32&amp;"."&amp;C33</f>
        <v>8.4.1</v>
      </c>
      <c r="G33" s="27" t="s">
        <v>76</v>
      </c>
      <c r="H33" s="28" t="s">
        <v>72</v>
      </c>
      <c r="I33" s="29">
        <v>834244.50455399393</v>
      </c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24"/>
    </row>
    <row r="34" spans="2:25" ht="18.75" x14ac:dyDescent="0.25">
      <c r="B34" s="72"/>
      <c r="C34" s="1">
        <v>2</v>
      </c>
      <c r="E34" s="8" t="s">
        <v>0</v>
      </c>
      <c r="F34" s="26" t="str">
        <f>$B$32&amp;"."&amp;$C$34</f>
        <v>8.4.2</v>
      </c>
      <c r="G34" s="27" t="s">
        <v>80</v>
      </c>
      <c r="H34" s="28" t="s">
        <v>72</v>
      </c>
      <c r="I34" s="29">
        <v>337955</v>
      </c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24"/>
    </row>
    <row r="35" spans="2:25" ht="18.75" x14ac:dyDescent="0.25">
      <c r="B35" s="72"/>
      <c r="F35" s="31"/>
      <c r="G35" s="32" t="s">
        <v>74</v>
      </c>
      <c r="H35" s="33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24"/>
    </row>
    <row r="36" spans="2:25" ht="18.75" x14ac:dyDescent="0.25">
      <c r="B36" s="72" t="s">
        <v>81</v>
      </c>
      <c r="D36" s="8" t="s">
        <v>0</v>
      </c>
      <c r="F36" s="14" t="str">
        <f>B36</f>
        <v>8.5</v>
      </c>
      <c r="G36" s="25">
        <v>2024</v>
      </c>
      <c r="H36" s="16" t="s">
        <v>72</v>
      </c>
      <c r="I36" s="23">
        <v>79828.044009999998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3">
        <v>0</v>
      </c>
      <c r="V36" s="23">
        <v>0</v>
      </c>
      <c r="W36" s="23">
        <v>0</v>
      </c>
      <c r="X36" s="23">
        <v>0</v>
      </c>
      <c r="Y36" s="24"/>
    </row>
    <row r="37" spans="2:25" ht="22.5" x14ac:dyDescent="0.25">
      <c r="B37" s="72"/>
      <c r="C37" s="1">
        <v>1</v>
      </c>
      <c r="F37" s="26" t="str">
        <f>B36&amp;"."&amp;C37</f>
        <v>8.5.1</v>
      </c>
      <c r="G37" s="27" t="s">
        <v>76</v>
      </c>
      <c r="H37" s="28" t="s">
        <v>72</v>
      </c>
      <c r="I37" s="29">
        <v>79828.044009999998</v>
      </c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24"/>
    </row>
    <row r="38" spans="2:25" ht="18.75" x14ac:dyDescent="0.25">
      <c r="B38" s="72"/>
      <c r="F38" s="31"/>
      <c r="G38" s="32" t="s">
        <v>74</v>
      </c>
      <c r="H38" s="33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24"/>
    </row>
    <row r="39" spans="2:25" ht="18.75" x14ac:dyDescent="0.25">
      <c r="B39" s="72" t="s">
        <v>82</v>
      </c>
      <c r="D39" s="8" t="s">
        <v>0</v>
      </c>
      <c r="F39" s="14" t="str">
        <f>B39</f>
        <v>8.6</v>
      </c>
      <c r="G39" s="25">
        <v>2025</v>
      </c>
      <c r="H39" s="16" t="s">
        <v>72</v>
      </c>
      <c r="I39" s="23">
        <v>84210.06581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3">
        <v>0</v>
      </c>
      <c r="V39" s="23">
        <v>0</v>
      </c>
      <c r="W39" s="23">
        <v>0</v>
      </c>
      <c r="X39" s="23">
        <v>0</v>
      </c>
      <c r="Y39" s="24"/>
    </row>
    <row r="40" spans="2:25" ht="22.5" x14ac:dyDescent="0.25">
      <c r="B40" s="72"/>
      <c r="C40" s="1">
        <v>1</v>
      </c>
      <c r="F40" s="26" t="str">
        <f>B39&amp;"."&amp;C40</f>
        <v>8.6.1</v>
      </c>
      <c r="G40" s="27" t="s">
        <v>76</v>
      </c>
      <c r="H40" s="28" t="s">
        <v>72</v>
      </c>
      <c r="I40" s="29">
        <v>84210.06581</v>
      </c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24"/>
    </row>
    <row r="41" spans="2:25" ht="18.75" x14ac:dyDescent="0.25">
      <c r="B41" s="72"/>
      <c r="F41" s="31"/>
      <c r="G41" s="32" t="s">
        <v>74</v>
      </c>
      <c r="H41" s="33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24"/>
    </row>
    <row r="42" spans="2:25" ht="18.75" x14ac:dyDescent="0.25">
      <c r="B42" s="72" t="s">
        <v>83</v>
      </c>
      <c r="D42" s="8" t="s">
        <v>0</v>
      </c>
      <c r="F42" s="14" t="str">
        <f>B42</f>
        <v>8.7</v>
      </c>
      <c r="G42" s="25">
        <v>2026</v>
      </c>
      <c r="H42" s="16" t="s">
        <v>72</v>
      </c>
      <c r="I42" s="23">
        <v>92026.792809999999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  <c r="U42" s="23">
        <v>0</v>
      </c>
      <c r="V42" s="23">
        <v>0</v>
      </c>
      <c r="W42" s="23">
        <v>0</v>
      </c>
      <c r="X42" s="23">
        <v>0</v>
      </c>
      <c r="Y42" s="24"/>
    </row>
    <row r="43" spans="2:25" ht="22.5" x14ac:dyDescent="0.25">
      <c r="B43" s="72"/>
      <c r="C43" s="1">
        <v>1</v>
      </c>
      <c r="F43" s="26" t="str">
        <f>B42&amp;"."&amp;C43</f>
        <v>8.7.1</v>
      </c>
      <c r="G43" s="27" t="s">
        <v>76</v>
      </c>
      <c r="H43" s="28" t="s">
        <v>72</v>
      </c>
      <c r="I43" s="29">
        <v>92026.792809999999</v>
      </c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24"/>
    </row>
    <row r="44" spans="2:25" ht="18.75" x14ac:dyDescent="0.25">
      <c r="B44" s="72"/>
      <c r="F44" s="31"/>
      <c r="G44" s="32" t="s">
        <v>74</v>
      </c>
      <c r="H44" s="33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24"/>
    </row>
    <row r="45" spans="2:25" ht="18.75" x14ac:dyDescent="0.25">
      <c r="B45" s="72" t="s">
        <v>84</v>
      </c>
      <c r="D45" s="8" t="s">
        <v>0</v>
      </c>
      <c r="F45" s="14" t="str">
        <f>B45</f>
        <v>8.8</v>
      </c>
      <c r="G45" s="25">
        <v>2027</v>
      </c>
      <c r="H45" s="16" t="s">
        <v>72</v>
      </c>
      <c r="I45" s="23">
        <v>95728.267784299998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3">
        <v>0</v>
      </c>
      <c r="V45" s="23">
        <v>0</v>
      </c>
      <c r="W45" s="23">
        <v>0</v>
      </c>
      <c r="X45" s="23">
        <v>0</v>
      </c>
      <c r="Y45" s="24"/>
    </row>
    <row r="46" spans="2:25" ht="22.5" x14ac:dyDescent="0.25">
      <c r="B46" s="72"/>
      <c r="C46" s="1">
        <v>1</v>
      </c>
      <c r="F46" s="26" t="str">
        <f>B45&amp;"."&amp;C46</f>
        <v>8.8.1</v>
      </c>
      <c r="G46" s="27" t="s">
        <v>76</v>
      </c>
      <c r="H46" s="28" t="s">
        <v>72</v>
      </c>
      <c r="I46" s="29">
        <v>95728.267784299998</v>
      </c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24"/>
    </row>
    <row r="47" spans="2:25" ht="18.75" x14ac:dyDescent="0.25">
      <c r="B47" s="72"/>
      <c r="F47" s="31"/>
      <c r="G47" s="32" t="s">
        <v>74</v>
      </c>
      <c r="H47" s="33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24"/>
    </row>
    <row r="48" spans="2:25" ht="18.75" x14ac:dyDescent="0.25">
      <c r="B48" s="72" t="s">
        <v>85</v>
      </c>
      <c r="D48" s="8" t="s">
        <v>0</v>
      </c>
      <c r="F48" s="14" t="str">
        <f>B48</f>
        <v>8.9</v>
      </c>
      <c r="G48" s="25">
        <v>2028</v>
      </c>
      <c r="H48" s="16" t="s">
        <v>72</v>
      </c>
      <c r="I48" s="23">
        <v>95728.267784299998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  <c r="U48" s="23">
        <v>0</v>
      </c>
      <c r="V48" s="23">
        <v>0</v>
      </c>
      <c r="W48" s="23">
        <v>0</v>
      </c>
      <c r="X48" s="23">
        <v>0</v>
      </c>
      <c r="Y48" s="24"/>
    </row>
    <row r="49" spans="1:25" ht="22.5" x14ac:dyDescent="0.25">
      <c r="B49" s="72"/>
      <c r="C49" s="1">
        <v>1</v>
      </c>
      <c r="F49" s="26" t="str">
        <f>B48&amp;"."&amp;C49</f>
        <v>8.9.1</v>
      </c>
      <c r="G49" s="27" t="s">
        <v>76</v>
      </c>
      <c r="H49" s="28" t="s">
        <v>72</v>
      </c>
      <c r="I49" s="29">
        <v>95728.267784299998</v>
      </c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24"/>
    </row>
    <row r="50" spans="1:25" ht="18.75" x14ac:dyDescent="0.25">
      <c r="B50" s="72"/>
      <c r="F50" s="31"/>
      <c r="G50" s="32" t="s">
        <v>74</v>
      </c>
      <c r="H50" s="33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24"/>
    </row>
    <row r="51" spans="1:25" ht="18.75" x14ac:dyDescent="0.25">
      <c r="B51" s="72" t="s">
        <v>86</v>
      </c>
      <c r="D51" s="8" t="s">
        <v>0</v>
      </c>
      <c r="F51" s="14" t="str">
        <f>B51</f>
        <v>8.10</v>
      </c>
      <c r="G51" s="25">
        <v>2029</v>
      </c>
      <c r="H51" s="16" t="s">
        <v>72</v>
      </c>
      <c r="I51" s="23">
        <v>98600.115817828992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  <c r="U51" s="23">
        <v>0</v>
      </c>
      <c r="V51" s="23">
        <v>0</v>
      </c>
      <c r="W51" s="23">
        <v>0</v>
      </c>
      <c r="X51" s="23">
        <v>0</v>
      </c>
      <c r="Y51" s="24"/>
    </row>
    <row r="52" spans="1:25" ht="22.5" x14ac:dyDescent="0.25">
      <c r="B52" s="72"/>
      <c r="C52" s="1">
        <v>1</v>
      </c>
      <c r="F52" s="26" t="str">
        <f>B51&amp;"."&amp;C52</f>
        <v>8.10.1</v>
      </c>
      <c r="G52" s="27" t="s">
        <v>76</v>
      </c>
      <c r="H52" s="28" t="s">
        <v>72</v>
      </c>
      <c r="I52" s="29">
        <v>98600.115817828992</v>
      </c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24"/>
    </row>
    <row r="53" spans="1:25" ht="18.75" x14ac:dyDescent="0.25">
      <c r="B53" s="72"/>
      <c r="F53" s="31"/>
      <c r="G53" s="32" t="s">
        <v>74</v>
      </c>
      <c r="H53" s="33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24"/>
    </row>
    <row r="54" spans="1:25" ht="18.75" x14ac:dyDescent="0.25">
      <c r="F54" s="39"/>
      <c r="G54" s="40" t="s">
        <v>87</v>
      </c>
      <c r="H54" s="40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24"/>
    </row>
    <row r="55" spans="1:25" ht="18.75" x14ac:dyDescent="0.25">
      <c r="F55" s="42" t="s">
        <v>88</v>
      </c>
      <c r="G55" s="43" t="s">
        <v>89</v>
      </c>
      <c r="H55" s="44" t="s">
        <v>28</v>
      </c>
      <c r="I55" s="44" t="s">
        <v>28</v>
      </c>
      <c r="J55" s="44" t="s">
        <v>28</v>
      </c>
      <c r="K55" s="44" t="s">
        <v>28</v>
      </c>
      <c r="L55" s="44" t="s">
        <v>28</v>
      </c>
      <c r="M55" s="44" t="s">
        <v>28</v>
      </c>
      <c r="N55" s="44" t="s">
        <v>28</v>
      </c>
      <c r="O55" s="44" t="s">
        <v>28</v>
      </c>
      <c r="P55" s="44" t="s">
        <v>28</v>
      </c>
      <c r="Q55" s="44" t="s">
        <v>28</v>
      </c>
      <c r="R55" s="44" t="s">
        <v>28</v>
      </c>
      <c r="S55" s="44" t="s">
        <v>28</v>
      </c>
      <c r="T55" s="44" t="s">
        <v>28</v>
      </c>
      <c r="U55" s="44" t="s">
        <v>28</v>
      </c>
      <c r="V55" s="44" t="s">
        <v>28</v>
      </c>
      <c r="W55" s="44" t="s">
        <v>28</v>
      </c>
      <c r="X55" s="44" t="s">
        <v>28</v>
      </c>
      <c r="Y55" s="24"/>
    </row>
    <row r="56" spans="1:25" ht="18.75" x14ac:dyDescent="0.25">
      <c r="A56" s="45"/>
      <c r="B56" s="45"/>
      <c r="F56" s="42" t="s">
        <v>90</v>
      </c>
      <c r="G56" s="46" t="s">
        <v>91</v>
      </c>
      <c r="H56" s="44" t="s">
        <v>28</v>
      </c>
      <c r="I56" s="44" t="s">
        <v>28</v>
      </c>
      <c r="J56" s="44" t="s">
        <v>28</v>
      </c>
      <c r="K56" s="44" t="s">
        <v>28</v>
      </c>
      <c r="L56" s="44" t="s">
        <v>28</v>
      </c>
      <c r="M56" s="44" t="s">
        <v>28</v>
      </c>
      <c r="N56" s="44" t="s">
        <v>28</v>
      </c>
      <c r="O56" s="44" t="s">
        <v>28</v>
      </c>
      <c r="P56" s="44" t="s">
        <v>28</v>
      </c>
      <c r="Q56" s="44" t="s">
        <v>28</v>
      </c>
      <c r="R56" s="44" t="s">
        <v>28</v>
      </c>
      <c r="S56" s="44" t="s">
        <v>28</v>
      </c>
      <c r="T56" s="44" t="s">
        <v>28</v>
      </c>
      <c r="U56" s="44" t="s">
        <v>28</v>
      </c>
      <c r="V56" s="44" t="s">
        <v>28</v>
      </c>
      <c r="W56" s="44" t="s">
        <v>28</v>
      </c>
      <c r="X56" s="44" t="s">
        <v>28</v>
      </c>
      <c r="Y56" s="24"/>
    </row>
    <row r="57" spans="1:25" ht="18.75" x14ac:dyDescent="0.25">
      <c r="A57" s="45"/>
      <c r="B57" s="45"/>
      <c r="F57" s="42" t="s">
        <v>92</v>
      </c>
      <c r="G57" s="47" t="s">
        <v>93</v>
      </c>
      <c r="H57" s="44" t="s">
        <v>94</v>
      </c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24"/>
    </row>
    <row r="58" spans="1:25" ht="18.75" x14ac:dyDescent="0.25">
      <c r="A58" s="45"/>
      <c r="B58" s="45"/>
      <c r="F58" s="42" t="s">
        <v>95</v>
      </c>
      <c r="G58" s="47" t="s">
        <v>96</v>
      </c>
      <c r="H58" s="44" t="s">
        <v>94</v>
      </c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24"/>
    </row>
    <row r="59" spans="1:25" ht="18.75" x14ac:dyDescent="0.25">
      <c r="A59" s="45"/>
      <c r="B59" s="45"/>
      <c r="F59" s="42" t="s">
        <v>97</v>
      </c>
      <c r="G59" s="46" t="s">
        <v>98</v>
      </c>
      <c r="H59" s="44" t="s">
        <v>28</v>
      </c>
      <c r="I59" s="44" t="s">
        <v>28</v>
      </c>
      <c r="J59" s="44" t="s">
        <v>28</v>
      </c>
      <c r="K59" s="44" t="s">
        <v>28</v>
      </c>
      <c r="L59" s="44" t="s">
        <v>28</v>
      </c>
      <c r="M59" s="44" t="s">
        <v>28</v>
      </c>
      <c r="N59" s="44" t="s">
        <v>28</v>
      </c>
      <c r="O59" s="44" t="s">
        <v>28</v>
      </c>
      <c r="P59" s="44" t="s">
        <v>28</v>
      </c>
      <c r="Q59" s="44" t="s">
        <v>28</v>
      </c>
      <c r="R59" s="44" t="s">
        <v>28</v>
      </c>
      <c r="S59" s="44" t="s">
        <v>28</v>
      </c>
      <c r="T59" s="44" t="s">
        <v>28</v>
      </c>
      <c r="U59" s="44" t="s">
        <v>28</v>
      </c>
      <c r="V59" s="44" t="s">
        <v>28</v>
      </c>
      <c r="W59" s="44" t="s">
        <v>28</v>
      </c>
      <c r="X59" s="44" t="s">
        <v>28</v>
      </c>
      <c r="Y59" s="49"/>
    </row>
    <row r="60" spans="1:25" ht="18.75" x14ac:dyDescent="0.25">
      <c r="A60" s="45"/>
      <c r="B60" s="45"/>
      <c r="F60" s="42" t="s">
        <v>99</v>
      </c>
      <c r="G60" s="47" t="s">
        <v>93</v>
      </c>
      <c r="H60" s="44" t="s">
        <v>100</v>
      </c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9"/>
    </row>
    <row r="61" spans="1:25" ht="18.75" x14ac:dyDescent="0.25">
      <c r="A61" s="45"/>
      <c r="B61" s="45"/>
      <c r="F61" s="42" t="s">
        <v>101</v>
      </c>
      <c r="G61" s="47" t="s">
        <v>96</v>
      </c>
      <c r="H61" s="44" t="s">
        <v>100</v>
      </c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9"/>
    </row>
    <row r="62" spans="1:25" ht="22.5" x14ac:dyDescent="0.25">
      <c r="A62" s="45"/>
      <c r="B62" s="45"/>
      <c r="F62" s="42" t="s">
        <v>102</v>
      </c>
      <c r="G62" s="46" t="s">
        <v>103</v>
      </c>
      <c r="H62" s="44" t="s">
        <v>28</v>
      </c>
      <c r="I62" s="44" t="s">
        <v>28</v>
      </c>
      <c r="J62" s="44" t="s">
        <v>28</v>
      </c>
      <c r="K62" s="44" t="s">
        <v>28</v>
      </c>
      <c r="L62" s="44" t="s">
        <v>28</v>
      </c>
      <c r="M62" s="44" t="s">
        <v>28</v>
      </c>
      <c r="N62" s="44" t="s">
        <v>28</v>
      </c>
      <c r="O62" s="44" t="s">
        <v>28</v>
      </c>
      <c r="P62" s="44" t="s">
        <v>28</v>
      </c>
      <c r="Q62" s="44" t="s">
        <v>28</v>
      </c>
      <c r="R62" s="44" t="s">
        <v>28</v>
      </c>
      <c r="S62" s="44" t="s">
        <v>28</v>
      </c>
      <c r="T62" s="44" t="s">
        <v>28</v>
      </c>
      <c r="U62" s="44" t="s">
        <v>28</v>
      </c>
      <c r="V62" s="44" t="s">
        <v>28</v>
      </c>
      <c r="W62" s="44" t="s">
        <v>28</v>
      </c>
      <c r="X62" s="44" t="s">
        <v>28</v>
      </c>
      <c r="Y62" s="49"/>
    </row>
    <row r="63" spans="1:25" ht="18.75" x14ac:dyDescent="0.25">
      <c r="A63" s="45"/>
      <c r="B63" s="45"/>
      <c r="F63" s="42" t="s">
        <v>104</v>
      </c>
      <c r="G63" s="47" t="s">
        <v>93</v>
      </c>
      <c r="H63" s="44" t="s">
        <v>105</v>
      </c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9"/>
    </row>
    <row r="64" spans="1:25" ht="18.75" x14ac:dyDescent="0.25">
      <c r="A64" s="45"/>
      <c r="B64" s="45"/>
      <c r="F64" s="42" t="s">
        <v>106</v>
      </c>
      <c r="G64" s="47" t="s">
        <v>96</v>
      </c>
      <c r="H64" s="44" t="s">
        <v>105</v>
      </c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9"/>
    </row>
    <row r="65" spans="1:25" ht="18.75" x14ac:dyDescent="0.25">
      <c r="A65" s="45"/>
      <c r="B65" s="45"/>
      <c r="F65" s="42" t="s">
        <v>107</v>
      </c>
      <c r="G65" s="46" t="s">
        <v>108</v>
      </c>
      <c r="H65" s="44" t="s">
        <v>28</v>
      </c>
      <c r="I65" s="44" t="s">
        <v>28</v>
      </c>
      <c r="J65" s="44" t="s">
        <v>28</v>
      </c>
      <c r="K65" s="44" t="s">
        <v>28</v>
      </c>
      <c r="L65" s="44" t="s">
        <v>28</v>
      </c>
      <c r="M65" s="44" t="s">
        <v>28</v>
      </c>
      <c r="N65" s="44" t="s">
        <v>28</v>
      </c>
      <c r="O65" s="44" t="s">
        <v>28</v>
      </c>
      <c r="P65" s="44" t="s">
        <v>28</v>
      </c>
      <c r="Q65" s="44" t="s">
        <v>28</v>
      </c>
      <c r="R65" s="44" t="s">
        <v>28</v>
      </c>
      <c r="S65" s="44" t="s">
        <v>28</v>
      </c>
      <c r="T65" s="44" t="s">
        <v>28</v>
      </c>
      <c r="U65" s="44" t="s">
        <v>28</v>
      </c>
      <c r="V65" s="44" t="s">
        <v>28</v>
      </c>
      <c r="W65" s="44" t="s">
        <v>28</v>
      </c>
      <c r="X65" s="44" t="s">
        <v>28</v>
      </c>
      <c r="Y65" s="49"/>
    </row>
    <row r="66" spans="1:25" ht="18.75" x14ac:dyDescent="0.25">
      <c r="A66" s="45"/>
      <c r="B66" s="45"/>
      <c r="F66" s="42" t="s">
        <v>109</v>
      </c>
      <c r="G66" s="47" t="s">
        <v>93</v>
      </c>
      <c r="H66" s="44" t="s">
        <v>110</v>
      </c>
      <c r="I66" s="48">
        <v>17.3627377936693</v>
      </c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9"/>
    </row>
    <row r="67" spans="1:25" ht="18.75" x14ac:dyDescent="0.25">
      <c r="A67" s="45"/>
      <c r="B67" s="45"/>
      <c r="F67" s="42" t="s">
        <v>111</v>
      </c>
      <c r="G67" s="47" t="s">
        <v>96</v>
      </c>
      <c r="H67" s="44" t="s">
        <v>110</v>
      </c>
      <c r="I67" s="48">
        <v>18.010000000000002</v>
      </c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9"/>
    </row>
    <row r="68" spans="1:25" ht="22.5" x14ac:dyDescent="0.25">
      <c r="A68" s="45"/>
      <c r="B68" s="45"/>
      <c r="F68" s="42" t="s">
        <v>112</v>
      </c>
      <c r="G68" s="46" t="s">
        <v>113</v>
      </c>
      <c r="H68" s="44" t="s">
        <v>28</v>
      </c>
      <c r="I68" s="44" t="s">
        <v>28</v>
      </c>
      <c r="J68" s="44" t="s">
        <v>28</v>
      </c>
      <c r="K68" s="44" t="s">
        <v>28</v>
      </c>
      <c r="L68" s="44" t="s">
        <v>28</v>
      </c>
      <c r="M68" s="44" t="s">
        <v>28</v>
      </c>
      <c r="N68" s="44" t="s">
        <v>28</v>
      </c>
      <c r="O68" s="44" t="s">
        <v>28</v>
      </c>
      <c r="P68" s="44" t="s">
        <v>28</v>
      </c>
      <c r="Q68" s="44" t="s">
        <v>28</v>
      </c>
      <c r="R68" s="44" t="s">
        <v>28</v>
      </c>
      <c r="S68" s="44" t="s">
        <v>28</v>
      </c>
      <c r="T68" s="44" t="s">
        <v>28</v>
      </c>
      <c r="U68" s="44" t="s">
        <v>28</v>
      </c>
      <c r="V68" s="44" t="s">
        <v>28</v>
      </c>
      <c r="W68" s="44" t="s">
        <v>28</v>
      </c>
      <c r="X68" s="44" t="s">
        <v>28</v>
      </c>
      <c r="Y68" s="49"/>
    </row>
    <row r="69" spans="1:25" ht="18.75" x14ac:dyDescent="0.25">
      <c r="A69" s="45"/>
      <c r="B69" s="45"/>
      <c r="F69" s="42" t="s">
        <v>114</v>
      </c>
      <c r="G69" s="47" t="s">
        <v>93</v>
      </c>
      <c r="H69" s="44" t="s">
        <v>110</v>
      </c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9"/>
    </row>
    <row r="70" spans="1:25" ht="18.75" x14ac:dyDescent="0.25">
      <c r="A70" s="45"/>
      <c r="B70" s="45"/>
      <c r="F70" s="42" t="s">
        <v>115</v>
      </c>
      <c r="G70" s="47" t="s">
        <v>96</v>
      </c>
      <c r="H70" s="44" t="s">
        <v>110</v>
      </c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9"/>
    </row>
    <row r="71" spans="1:25" ht="22.5" x14ac:dyDescent="0.25">
      <c r="A71" s="45"/>
      <c r="B71" s="45"/>
      <c r="F71" s="42" t="s">
        <v>116</v>
      </c>
      <c r="G71" s="46" t="s">
        <v>117</v>
      </c>
      <c r="H71" s="44" t="s">
        <v>28</v>
      </c>
      <c r="I71" s="44" t="s">
        <v>28</v>
      </c>
      <c r="J71" s="44" t="s">
        <v>28</v>
      </c>
      <c r="K71" s="44" t="s">
        <v>28</v>
      </c>
      <c r="L71" s="44" t="s">
        <v>28</v>
      </c>
      <c r="M71" s="44" t="s">
        <v>28</v>
      </c>
      <c r="N71" s="44" t="s">
        <v>28</v>
      </c>
      <c r="O71" s="44" t="s">
        <v>28</v>
      </c>
      <c r="P71" s="44" t="s">
        <v>28</v>
      </c>
      <c r="Q71" s="44" t="s">
        <v>28</v>
      </c>
      <c r="R71" s="44" t="s">
        <v>28</v>
      </c>
      <c r="S71" s="44" t="s">
        <v>28</v>
      </c>
      <c r="T71" s="44" t="s">
        <v>28</v>
      </c>
      <c r="U71" s="44" t="s">
        <v>28</v>
      </c>
      <c r="V71" s="44" t="s">
        <v>28</v>
      </c>
      <c r="W71" s="44" t="s">
        <v>28</v>
      </c>
      <c r="X71" s="44" t="s">
        <v>28</v>
      </c>
      <c r="Y71" s="49"/>
    </row>
    <row r="72" spans="1:25" ht="18.75" x14ac:dyDescent="0.25">
      <c r="A72" s="45"/>
      <c r="B72" s="45"/>
      <c r="F72" s="42" t="s">
        <v>118</v>
      </c>
      <c r="G72" s="47" t="s">
        <v>93</v>
      </c>
      <c r="H72" s="44" t="s">
        <v>119</v>
      </c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9"/>
    </row>
    <row r="73" spans="1:25" ht="18.75" x14ac:dyDescent="0.25">
      <c r="A73" s="45"/>
      <c r="B73" s="45"/>
      <c r="F73" s="42" t="s">
        <v>120</v>
      </c>
      <c r="G73" s="47" t="s">
        <v>96</v>
      </c>
      <c r="H73" s="44" t="s">
        <v>119</v>
      </c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9"/>
    </row>
    <row r="74" spans="1:25" ht="18.75" x14ac:dyDescent="0.25">
      <c r="A74" s="45"/>
      <c r="B74" s="45"/>
      <c r="F74" s="42" t="s">
        <v>121</v>
      </c>
      <c r="G74" s="46" t="s">
        <v>122</v>
      </c>
      <c r="H74" s="44" t="s">
        <v>28</v>
      </c>
      <c r="I74" s="44" t="s">
        <v>28</v>
      </c>
      <c r="J74" s="44" t="s">
        <v>28</v>
      </c>
      <c r="K74" s="44" t="s">
        <v>28</v>
      </c>
      <c r="L74" s="44" t="s">
        <v>28</v>
      </c>
      <c r="M74" s="44" t="s">
        <v>28</v>
      </c>
      <c r="N74" s="44" t="s">
        <v>28</v>
      </c>
      <c r="O74" s="44" t="s">
        <v>28</v>
      </c>
      <c r="P74" s="44" t="s">
        <v>28</v>
      </c>
      <c r="Q74" s="44" t="s">
        <v>28</v>
      </c>
      <c r="R74" s="44" t="s">
        <v>28</v>
      </c>
      <c r="S74" s="44" t="s">
        <v>28</v>
      </c>
      <c r="T74" s="44" t="s">
        <v>28</v>
      </c>
      <c r="U74" s="44" t="s">
        <v>28</v>
      </c>
      <c r="V74" s="44" t="s">
        <v>28</v>
      </c>
      <c r="W74" s="44" t="s">
        <v>28</v>
      </c>
      <c r="X74" s="44" t="s">
        <v>28</v>
      </c>
      <c r="Y74" s="49"/>
    </row>
    <row r="75" spans="1:25" ht="18.75" x14ac:dyDescent="0.25">
      <c r="A75" s="45"/>
      <c r="B75" s="45"/>
      <c r="F75" s="42" t="s">
        <v>123</v>
      </c>
      <c r="G75" s="47" t="s">
        <v>93</v>
      </c>
      <c r="H75" s="44" t="s">
        <v>124</v>
      </c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9"/>
    </row>
    <row r="76" spans="1:25" ht="18.75" x14ac:dyDescent="0.25">
      <c r="A76" s="45"/>
      <c r="B76" s="45"/>
      <c r="F76" s="42" t="s">
        <v>125</v>
      </c>
      <c r="G76" s="47" t="s">
        <v>96</v>
      </c>
      <c r="H76" s="44" t="s">
        <v>124</v>
      </c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9"/>
    </row>
    <row r="77" spans="1:25" ht="18.75" x14ac:dyDescent="0.25">
      <c r="A77" s="45"/>
      <c r="B77" s="45"/>
      <c r="F77" s="42" t="s">
        <v>126</v>
      </c>
      <c r="G77" s="46" t="s">
        <v>127</v>
      </c>
      <c r="H77" s="44" t="s">
        <v>28</v>
      </c>
      <c r="I77" s="44" t="s">
        <v>28</v>
      </c>
      <c r="J77" s="44" t="s">
        <v>28</v>
      </c>
      <c r="K77" s="44" t="s">
        <v>28</v>
      </c>
      <c r="L77" s="44" t="s">
        <v>28</v>
      </c>
      <c r="M77" s="44" t="s">
        <v>28</v>
      </c>
      <c r="N77" s="44" t="s">
        <v>28</v>
      </c>
      <c r="O77" s="44" t="s">
        <v>28</v>
      </c>
      <c r="P77" s="44" t="s">
        <v>28</v>
      </c>
      <c r="Q77" s="44" t="s">
        <v>28</v>
      </c>
      <c r="R77" s="44" t="s">
        <v>28</v>
      </c>
      <c r="S77" s="44" t="s">
        <v>28</v>
      </c>
      <c r="T77" s="44" t="s">
        <v>28</v>
      </c>
      <c r="U77" s="44" t="s">
        <v>28</v>
      </c>
      <c r="V77" s="44" t="s">
        <v>28</v>
      </c>
      <c r="W77" s="44" t="s">
        <v>28</v>
      </c>
      <c r="X77" s="44" t="s">
        <v>28</v>
      </c>
      <c r="Y77" s="49"/>
    </row>
    <row r="78" spans="1:25" ht="18.75" x14ac:dyDescent="0.25">
      <c r="A78" s="45"/>
      <c r="B78" s="45"/>
      <c r="F78" s="42" t="s">
        <v>128</v>
      </c>
      <c r="G78" s="47" t="s">
        <v>93</v>
      </c>
      <c r="H78" s="44" t="s">
        <v>129</v>
      </c>
      <c r="I78" s="48">
        <v>0.59399999999999997</v>
      </c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9"/>
    </row>
    <row r="79" spans="1:25" ht="18.75" x14ac:dyDescent="0.25">
      <c r="A79" s="45"/>
      <c r="B79" s="45"/>
      <c r="F79" s="42" t="s">
        <v>130</v>
      </c>
      <c r="G79" s="47" t="s">
        <v>96</v>
      </c>
      <c r="H79" s="44" t="s">
        <v>129</v>
      </c>
      <c r="I79" s="48">
        <v>0.84499999999999997</v>
      </c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9"/>
    </row>
    <row r="80" spans="1:25" ht="18.75" x14ac:dyDescent="0.25">
      <c r="A80" s="45"/>
      <c r="B80" s="45"/>
      <c r="F80" s="42" t="s">
        <v>131</v>
      </c>
      <c r="G80" s="46" t="s">
        <v>132</v>
      </c>
      <c r="H80" s="44" t="s">
        <v>28</v>
      </c>
      <c r="I80" s="44" t="s">
        <v>28</v>
      </c>
      <c r="J80" s="44" t="s">
        <v>28</v>
      </c>
      <c r="K80" s="44" t="s">
        <v>28</v>
      </c>
      <c r="L80" s="44" t="s">
        <v>28</v>
      </c>
      <c r="M80" s="44" t="s">
        <v>28</v>
      </c>
      <c r="N80" s="44" t="s">
        <v>28</v>
      </c>
      <c r="O80" s="44" t="s">
        <v>28</v>
      </c>
      <c r="P80" s="44" t="s">
        <v>28</v>
      </c>
      <c r="Q80" s="44" t="s">
        <v>28</v>
      </c>
      <c r="R80" s="44" t="s">
        <v>28</v>
      </c>
      <c r="S80" s="44" t="s">
        <v>28</v>
      </c>
      <c r="T80" s="44" t="s">
        <v>28</v>
      </c>
      <c r="U80" s="44" t="s">
        <v>28</v>
      </c>
      <c r="V80" s="44" t="s">
        <v>28</v>
      </c>
      <c r="W80" s="44" t="s">
        <v>28</v>
      </c>
      <c r="X80" s="44" t="s">
        <v>28</v>
      </c>
      <c r="Y80" s="49"/>
    </row>
    <row r="81" spans="1:25" ht="18.75" x14ac:dyDescent="0.25">
      <c r="A81" s="45"/>
      <c r="B81" s="45"/>
      <c r="F81" s="42" t="s">
        <v>133</v>
      </c>
      <c r="G81" s="47" t="s">
        <v>93</v>
      </c>
      <c r="H81" s="44" t="s">
        <v>134</v>
      </c>
      <c r="I81" s="48">
        <v>0.10540087167116356</v>
      </c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9"/>
    </row>
    <row r="82" spans="1:25" ht="18.75" x14ac:dyDescent="0.25">
      <c r="A82" s="45"/>
      <c r="B82" s="45"/>
      <c r="F82" s="42" t="s">
        <v>135</v>
      </c>
      <c r="G82" s="47" t="s">
        <v>96</v>
      </c>
      <c r="H82" s="44" t="s">
        <v>134</v>
      </c>
      <c r="I82" s="48">
        <v>0.14879107253564786</v>
      </c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9"/>
    </row>
    <row r="83" spans="1:25" ht="18.75" x14ac:dyDescent="0.25">
      <c r="A83" s="45"/>
      <c r="B83" s="45"/>
      <c r="F83" s="42" t="s">
        <v>136</v>
      </c>
      <c r="G83" s="46" t="s">
        <v>137</v>
      </c>
      <c r="H83" s="44" t="s">
        <v>28</v>
      </c>
      <c r="I83" s="44" t="s">
        <v>28</v>
      </c>
      <c r="J83" s="44" t="s">
        <v>28</v>
      </c>
      <c r="K83" s="44" t="s">
        <v>28</v>
      </c>
      <c r="L83" s="44" t="s">
        <v>28</v>
      </c>
      <c r="M83" s="44" t="s">
        <v>28</v>
      </c>
      <c r="N83" s="44" t="s">
        <v>28</v>
      </c>
      <c r="O83" s="44" t="s">
        <v>28</v>
      </c>
      <c r="P83" s="44" t="s">
        <v>28</v>
      </c>
      <c r="Q83" s="44" t="s">
        <v>28</v>
      </c>
      <c r="R83" s="44" t="s">
        <v>28</v>
      </c>
      <c r="S83" s="44" t="s">
        <v>28</v>
      </c>
      <c r="T83" s="44" t="s">
        <v>28</v>
      </c>
      <c r="U83" s="44" t="s">
        <v>28</v>
      </c>
      <c r="V83" s="44" t="s">
        <v>28</v>
      </c>
      <c r="W83" s="44" t="s">
        <v>28</v>
      </c>
      <c r="X83" s="44" t="s">
        <v>28</v>
      </c>
      <c r="Y83" s="49"/>
    </row>
    <row r="84" spans="1:25" ht="18.75" x14ac:dyDescent="0.25">
      <c r="A84" s="45"/>
      <c r="B84" s="45"/>
      <c r="F84" s="42" t="s">
        <v>138</v>
      </c>
      <c r="G84" s="47" t="s">
        <v>93</v>
      </c>
      <c r="H84" s="44" t="s">
        <v>139</v>
      </c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9"/>
    </row>
    <row r="85" spans="1:25" ht="18.75" x14ac:dyDescent="0.25">
      <c r="A85" s="45"/>
      <c r="B85" s="45"/>
      <c r="F85" s="42" t="s">
        <v>140</v>
      </c>
      <c r="G85" s="47" t="s">
        <v>96</v>
      </c>
      <c r="H85" s="44" t="s">
        <v>139</v>
      </c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9"/>
    </row>
    <row r="86" spans="1:25" ht="18.75" hidden="1" x14ac:dyDescent="0.25">
      <c r="A86" s="45"/>
      <c r="B86" s="72" t="s">
        <v>136</v>
      </c>
      <c r="F86" s="42" t="str">
        <f>B86</f>
        <v>9.10</v>
      </c>
      <c r="G86" s="50"/>
      <c r="H86" s="51"/>
      <c r="I86" s="44" t="s">
        <v>28</v>
      </c>
      <c r="J86" s="44" t="s">
        <v>28</v>
      </c>
      <c r="K86" s="44" t="s">
        <v>28</v>
      </c>
      <c r="L86" s="44" t="s">
        <v>28</v>
      </c>
      <c r="M86" s="44" t="s">
        <v>28</v>
      </c>
      <c r="N86" s="44" t="s">
        <v>28</v>
      </c>
      <c r="O86" s="44" t="s">
        <v>28</v>
      </c>
      <c r="P86" s="44" t="s">
        <v>28</v>
      </c>
      <c r="Q86" s="44" t="s">
        <v>28</v>
      </c>
      <c r="R86" s="44" t="s">
        <v>28</v>
      </c>
      <c r="S86" s="44" t="s">
        <v>28</v>
      </c>
      <c r="T86" s="44" t="s">
        <v>28</v>
      </c>
      <c r="U86" s="44" t="s">
        <v>28</v>
      </c>
      <c r="V86" s="44" t="s">
        <v>28</v>
      </c>
      <c r="W86" s="44" t="s">
        <v>28</v>
      </c>
      <c r="X86" s="44" t="s">
        <v>28</v>
      </c>
      <c r="Y86" s="49"/>
    </row>
    <row r="87" spans="1:25" ht="18.75" hidden="1" x14ac:dyDescent="0.25">
      <c r="A87" s="45"/>
      <c r="B87" s="72"/>
      <c r="F87" s="52" t="str">
        <f>B86&amp;".1"</f>
        <v>9.10.1</v>
      </c>
      <c r="G87" s="47" t="s">
        <v>93</v>
      </c>
      <c r="H87" s="52" t="str">
        <f>IF(H86="","x",H86)</f>
        <v>x</v>
      </c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9"/>
    </row>
    <row r="88" spans="1:25" ht="18.75" hidden="1" x14ac:dyDescent="0.25">
      <c r="A88" s="45"/>
      <c r="B88" s="72"/>
      <c r="F88" s="52" t="str">
        <f>B86&amp;".2"</f>
        <v>9.10.2</v>
      </c>
      <c r="G88" s="47" t="s">
        <v>96</v>
      </c>
      <c r="H88" s="52" t="str">
        <f>IF(H86="","x",H86)</f>
        <v>x</v>
      </c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9"/>
    </row>
    <row r="89" spans="1:25" ht="18.75" x14ac:dyDescent="0.25">
      <c r="F89" s="53"/>
      <c r="G89" s="54" t="s">
        <v>141</v>
      </c>
      <c r="H89" s="54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49"/>
    </row>
    <row r="90" spans="1:25" ht="22.5" x14ac:dyDescent="0.25">
      <c r="B90" s="2" t="s">
        <v>142</v>
      </c>
      <c r="F90" s="14" t="s">
        <v>143</v>
      </c>
      <c r="G90" s="15" t="s">
        <v>144</v>
      </c>
      <c r="H90" s="16" t="s">
        <v>28</v>
      </c>
      <c r="I90" s="16" t="s">
        <v>28</v>
      </c>
      <c r="J90" s="16" t="s">
        <v>28</v>
      </c>
      <c r="K90" s="16" t="s">
        <v>28</v>
      </c>
      <c r="L90" s="16" t="s">
        <v>28</v>
      </c>
      <c r="M90" s="16" t="s">
        <v>28</v>
      </c>
      <c r="N90" s="16" t="s">
        <v>28</v>
      </c>
      <c r="O90" s="16" t="s">
        <v>28</v>
      </c>
      <c r="P90" s="16" t="s">
        <v>28</v>
      </c>
      <c r="Q90" s="16" t="s">
        <v>28</v>
      </c>
      <c r="R90" s="16" t="s">
        <v>28</v>
      </c>
      <c r="S90" s="16" t="s">
        <v>28</v>
      </c>
      <c r="T90" s="16" t="s">
        <v>28</v>
      </c>
      <c r="U90" s="16" t="s">
        <v>28</v>
      </c>
      <c r="V90" s="16" t="s">
        <v>28</v>
      </c>
      <c r="W90" s="16" t="s">
        <v>28</v>
      </c>
      <c r="X90" s="16" t="s">
        <v>28</v>
      </c>
      <c r="Y90" s="49"/>
    </row>
    <row r="91" spans="1:25" ht="22.5" x14ac:dyDescent="0.25">
      <c r="B91" s="72" t="s">
        <v>145</v>
      </c>
      <c r="F91" s="14" t="str">
        <f>B91</f>
        <v>10.0</v>
      </c>
      <c r="G91" s="21" t="s">
        <v>146</v>
      </c>
      <c r="H91" s="16" t="s">
        <v>72</v>
      </c>
      <c r="I91" s="23">
        <v>261838.28114833334</v>
      </c>
      <c r="J91" s="23">
        <v>34.151150000000001</v>
      </c>
      <c r="K91" s="23">
        <v>34.151150000000001</v>
      </c>
      <c r="L91" s="23">
        <v>78832.63691999999</v>
      </c>
      <c r="M91" s="23">
        <v>11826.67591</v>
      </c>
      <c r="N91" s="23">
        <v>24638.261176333333</v>
      </c>
      <c r="O91" s="23">
        <v>1551.8628640000002</v>
      </c>
      <c r="P91" s="23">
        <v>13.354010000000001</v>
      </c>
      <c r="Q91" s="23">
        <v>1180.4376520000001</v>
      </c>
      <c r="R91" s="23">
        <v>5358.5426900000002</v>
      </c>
      <c r="S91" s="23">
        <v>45350.757849999995</v>
      </c>
      <c r="T91" s="23">
        <v>18010.594114</v>
      </c>
      <c r="U91" s="23">
        <v>74914.608391999995</v>
      </c>
      <c r="V91" s="23">
        <v>56.603960000000001</v>
      </c>
      <c r="W91" s="23">
        <v>35.64331</v>
      </c>
      <c r="X91" s="23">
        <v>0</v>
      </c>
      <c r="Y91" s="49"/>
    </row>
    <row r="92" spans="1:25" ht="18.75" x14ac:dyDescent="0.25">
      <c r="B92" s="72"/>
      <c r="F92" s="38" t="str">
        <f>B91&amp;".1"</f>
        <v>10.0.1</v>
      </c>
      <c r="G92" s="56" t="s">
        <v>147</v>
      </c>
      <c r="H92" s="16" t="s">
        <v>72</v>
      </c>
      <c r="I92" s="23">
        <v>2025.8199100000002</v>
      </c>
      <c r="J92" s="23">
        <v>34.151150000000001</v>
      </c>
      <c r="K92" s="23">
        <v>34.151150000000001</v>
      </c>
      <c r="L92" s="23">
        <v>895.15901000000008</v>
      </c>
      <c r="M92" s="23">
        <v>111.10032999999999</v>
      </c>
      <c r="N92" s="23">
        <v>325.32053999999999</v>
      </c>
      <c r="O92" s="23">
        <v>4.0329999999999995</v>
      </c>
      <c r="P92" s="23">
        <v>0</v>
      </c>
      <c r="Q92" s="23">
        <v>0</v>
      </c>
      <c r="R92" s="23">
        <v>0</v>
      </c>
      <c r="S92" s="23">
        <v>0</v>
      </c>
      <c r="T92" s="23">
        <v>122.36715</v>
      </c>
      <c r="U92" s="23">
        <v>499.53758000000005</v>
      </c>
      <c r="V92" s="23">
        <v>0</v>
      </c>
      <c r="W92" s="23">
        <v>0</v>
      </c>
      <c r="X92" s="23">
        <v>0</v>
      </c>
      <c r="Y92" s="49"/>
    </row>
    <row r="93" spans="1:25" ht="18.75" x14ac:dyDescent="0.25">
      <c r="B93" s="72"/>
      <c r="F93" s="38" t="str">
        <f>B91&amp;".2"</f>
        <v>10.0.2</v>
      </c>
      <c r="G93" s="56" t="s">
        <v>148</v>
      </c>
      <c r="H93" s="16" t="s">
        <v>72</v>
      </c>
      <c r="I93" s="23">
        <v>3796.6180280000003</v>
      </c>
      <c r="J93" s="23">
        <v>0</v>
      </c>
      <c r="K93" s="23">
        <v>0</v>
      </c>
      <c r="L93" s="23">
        <v>854.31295999999998</v>
      </c>
      <c r="M93" s="23">
        <v>65.682659999999998</v>
      </c>
      <c r="N93" s="23">
        <v>525.32054400000004</v>
      </c>
      <c r="O93" s="23">
        <v>1547.8298640000003</v>
      </c>
      <c r="P93" s="23">
        <v>0</v>
      </c>
      <c r="Q93" s="23">
        <v>0</v>
      </c>
      <c r="R93" s="23">
        <v>0</v>
      </c>
      <c r="S93" s="23">
        <v>76</v>
      </c>
      <c r="T93" s="23">
        <v>156.78363999999999</v>
      </c>
      <c r="U93" s="23">
        <v>570.6883600000001</v>
      </c>
      <c r="V93" s="23">
        <v>0</v>
      </c>
      <c r="W93" s="23">
        <v>0</v>
      </c>
      <c r="X93" s="23">
        <v>0</v>
      </c>
      <c r="Y93" s="49"/>
    </row>
    <row r="94" spans="1:25" ht="18.75" x14ac:dyDescent="0.25">
      <c r="B94" s="72"/>
      <c r="F94" s="38" t="str">
        <f>B91&amp;".3"</f>
        <v>10.0.3</v>
      </c>
      <c r="G94" s="56" t="s">
        <v>149</v>
      </c>
      <c r="H94" s="16" t="s">
        <v>72</v>
      </c>
      <c r="I94" s="23">
        <v>85356.729588332819</v>
      </c>
      <c r="J94" s="23">
        <v>0</v>
      </c>
      <c r="K94" s="23">
        <v>0</v>
      </c>
      <c r="L94" s="23">
        <v>17687.34117</v>
      </c>
      <c r="M94" s="23">
        <v>59.499420000000001</v>
      </c>
      <c r="N94" s="23">
        <v>216.94385</v>
      </c>
      <c r="O94" s="23">
        <v>0</v>
      </c>
      <c r="P94" s="23">
        <v>5.53512</v>
      </c>
      <c r="Q94" s="23">
        <v>4.4176200000000003</v>
      </c>
      <c r="R94" s="23">
        <v>7992.7866611008194</v>
      </c>
      <c r="S94" s="23">
        <v>27711.904495232</v>
      </c>
      <c r="T94" s="23">
        <v>9753.320522</v>
      </c>
      <c r="U94" s="23">
        <v>21924.980729999999</v>
      </c>
      <c r="V94" s="23">
        <v>0</v>
      </c>
      <c r="W94" s="23">
        <v>0</v>
      </c>
      <c r="X94" s="23">
        <v>0</v>
      </c>
      <c r="Y94" s="49"/>
    </row>
    <row r="95" spans="1:25" ht="18.75" x14ac:dyDescent="0.25">
      <c r="B95" s="72"/>
      <c r="F95" s="38" t="str">
        <f>B91&amp;".4"</f>
        <v>10.0.4</v>
      </c>
      <c r="G95" s="56" t="s">
        <v>150</v>
      </c>
      <c r="H95" s="16" t="s">
        <v>72</v>
      </c>
      <c r="I95" s="23">
        <v>170659.11362200053</v>
      </c>
      <c r="J95" s="23">
        <v>0</v>
      </c>
      <c r="K95" s="23">
        <v>0</v>
      </c>
      <c r="L95" s="23">
        <v>59395.823779999992</v>
      </c>
      <c r="M95" s="23">
        <v>11590.3935</v>
      </c>
      <c r="N95" s="23">
        <v>23570.676242333335</v>
      </c>
      <c r="O95" s="23">
        <v>0</v>
      </c>
      <c r="P95" s="23">
        <v>7.8188900000000006</v>
      </c>
      <c r="Q95" s="23">
        <v>1176.0200320000001</v>
      </c>
      <c r="R95" s="23">
        <v>-2634.2439711008196</v>
      </c>
      <c r="S95" s="23">
        <v>17562.853354767998</v>
      </c>
      <c r="T95" s="23">
        <v>7978.122801999998</v>
      </c>
      <c r="U95" s="23">
        <v>51919.401721999995</v>
      </c>
      <c r="V95" s="23">
        <v>56.603960000000001</v>
      </c>
      <c r="W95" s="23">
        <v>35.64331</v>
      </c>
      <c r="X95" s="23">
        <v>0</v>
      </c>
      <c r="Y95" s="49"/>
    </row>
    <row r="96" spans="1:25" ht="18.75" hidden="1" x14ac:dyDescent="0.25">
      <c r="B96" s="72" t="s">
        <v>145</v>
      </c>
      <c r="F96" s="14" t="str">
        <f>B96</f>
        <v>10.0</v>
      </c>
      <c r="G96" s="57"/>
      <c r="H96" s="16" t="s">
        <v>72</v>
      </c>
      <c r="I96" s="23">
        <v>0</v>
      </c>
      <c r="J96" s="23">
        <v>0</v>
      </c>
      <c r="K96" s="23">
        <v>0</v>
      </c>
      <c r="L96" s="23">
        <v>0</v>
      </c>
      <c r="M96" s="23">
        <v>0</v>
      </c>
      <c r="N96" s="23">
        <v>0</v>
      </c>
      <c r="O96" s="23">
        <v>0</v>
      </c>
      <c r="P96" s="23">
        <v>0</v>
      </c>
      <c r="Q96" s="23">
        <v>0</v>
      </c>
      <c r="R96" s="23">
        <v>0</v>
      </c>
      <c r="S96" s="23">
        <v>0</v>
      </c>
      <c r="T96" s="23">
        <v>0</v>
      </c>
      <c r="U96" s="23">
        <v>0</v>
      </c>
      <c r="V96" s="23">
        <v>0</v>
      </c>
      <c r="W96" s="23">
        <v>0</v>
      </c>
      <c r="X96" s="23">
        <v>0</v>
      </c>
      <c r="Y96" s="49"/>
    </row>
    <row r="97" spans="1:25" ht="18.75" hidden="1" x14ac:dyDescent="0.25">
      <c r="A97" s="58"/>
      <c r="B97" s="72"/>
      <c r="F97" s="38" t="str">
        <f>B96&amp;".1"</f>
        <v>10.0.1</v>
      </c>
      <c r="G97" s="56" t="s">
        <v>147</v>
      </c>
      <c r="H97" s="16" t="s">
        <v>72</v>
      </c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49"/>
    </row>
    <row r="98" spans="1:25" ht="18.75" hidden="1" x14ac:dyDescent="0.25">
      <c r="B98" s="72"/>
      <c r="F98" s="38" t="str">
        <f>B96&amp;".2"</f>
        <v>10.0.2</v>
      </c>
      <c r="G98" s="56" t="s">
        <v>148</v>
      </c>
      <c r="H98" s="16" t="s">
        <v>72</v>
      </c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49"/>
    </row>
    <row r="99" spans="1:25" ht="18.75" hidden="1" x14ac:dyDescent="0.25">
      <c r="B99" s="72"/>
      <c r="F99" s="38" t="str">
        <f>B96&amp;".3"</f>
        <v>10.0.3</v>
      </c>
      <c r="G99" s="56" t="s">
        <v>149</v>
      </c>
      <c r="H99" s="16" t="s">
        <v>72</v>
      </c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49"/>
    </row>
    <row r="100" spans="1:25" ht="18.75" hidden="1" x14ac:dyDescent="0.25">
      <c r="B100" s="72"/>
      <c r="F100" s="38" t="str">
        <f>B96&amp;".4"</f>
        <v>10.0.4</v>
      </c>
      <c r="G100" s="56" t="s">
        <v>150</v>
      </c>
      <c r="H100" s="16" t="s">
        <v>72</v>
      </c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49"/>
    </row>
    <row r="101" spans="1:25" ht="22.5" x14ac:dyDescent="0.25">
      <c r="B101" s="72" t="s">
        <v>151</v>
      </c>
      <c r="E101" s="8"/>
      <c r="F101" s="14" t="str">
        <f>B101</f>
        <v>10.1</v>
      </c>
      <c r="G101" s="57" t="s">
        <v>76</v>
      </c>
      <c r="H101" s="16" t="s">
        <v>72</v>
      </c>
      <c r="I101" s="23">
        <v>261838.28114833334</v>
      </c>
      <c r="J101" s="23">
        <v>34.151150000000001</v>
      </c>
      <c r="K101" s="23">
        <v>34.151150000000001</v>
      </c>
      <c r="L101" s="23">
        <v>78832.63691999999</v>
      </c>
      <c r="M101" s="23">
        <v>11826.67591</v>
      </c>
      <c r="N101" s="23">
        <v>24638.261176333333</v>
      </c>
      <c r="O101" s="23">
        <v>1551.8628640000002</v>
      </c>
      <c r="P101" s="23">
        <v>13.354010000000001</v>
      </c>
      <c r="Q101" s="23">
        <v>1180.4376520000001</v>
      </c>
      <c r="R101" s="23">
        <v>5358.5426900000002</v>
      </c>
      <c r="S101" s="23">
        <v>45350.757849999995</v>
      </c>
      <c r="T101" s="23">
        <v>18010.594114</v>
      </c>
      <c r="U101" s="23">
        <v>74914.608391999995</v>
      </c>
      <c r="V101" s="23">
        <v>56.603960000000001</v>
      </c>
      <c r="W101" s="23">
        <v>35.64331</v>
      </c>
      <c r="X101" s="23">
        <v>0</v>
      </c>
      <c r="Y101" s="49"/>
    </row>
    <row r="102" spans="1:25" ht="18.75" x14ac:dyDescent="0.25">
      <c r="B102" s="72"/>
      <c r="F102" s="38" t="str">
        <f>B101&amp;".1"</f>
        <v>10.1.1</v>
      </c>
      <c r="G102" s="56" t="s">
        <v>147</v>
      </c>
      <c r="H102" s="16" t="s">
        <v>72</v>
      </c>
      <c r="I102" s="29">
        <v>2025.8199100000002</v>
      </c>
      <c r="J102" s="29">
        <v>34.151150000000001</v>
      </c>
      <c r="K102" s="29">
        <v>34.151150000000001</v>
      </c>
      <c r="L102" s="29">
        <v>895.15901000000008</v>
      </c>
      <c r="M102" s="29">
        <v>111.10032999999999</v>
      </c>
      <c r="N102" s="29">
        <v>325.32053999999999</v>
      </c>
      <c r="O102" s="29">
        <v>4.0329999999999995</v>
      </c>
      <c r="P102" s="29">
        <v>0</v>
      </c>
      <c r="Q102" s="29">
        <v>0</v>
      </c>
      <c r="R102" s="29">
        <v>0</v>
      </c>
      <c r="S102" s="29">
        <v>0</v>
      </c>
      <c r="T102" s="29">
        <v>122.36715</v>
      </c>
      <c r="U102" s="29">
        <v>499.53758000000005</v>
      </c>
      <c r="V102" s="29">
        <v>0</v>
      </c>
      <c r="W102" s="29">
        <v>0</v>
      </c>
      <c r="X102" s="29">
        <v>0</v>
      </c>
      <c r="Y102" s="49"/>
    </row>
    <row r="103" spans="1:25" ht="18.75" x14ac:dyDescent="0.25">
      <c r="B103" s="72"/>
      <c r="F103" s="38" t="str">
        <f>B101&amp;".2"</f>
        <v>10.1.2</v>
      </c>
      <c r="G103" s="56" t="s">
        <v>148</v>
      </c>
      <c r="H103" s="16" t="s">
        <v>72</v>
      </c>
      <c r="I103" s="29">
        <v>3796.6180280000003</v>
      </c>
      <c r="J103" s="29">
        <v>0</v>
      </c>
      <c r="K103" s="29">
        <v>0</v>
      </c>
      <c r="L103" s="29">
        <v>854.31295999999998</v>
      </c>
      <c r="M103" s="29">
        <v>65.682659999999998</v>
      </c>
      <c r="N103" s="29">
        <v>525.32054400000004</v>
      </c>
      <c r="O103" s="29">
        <v>1547.8298640000003</v>
      </c>
      <c r="P103" s="29">
        <v>0</v>
      </c>
      <c r="Q103" s="29">
        <v>0</v>
      </c>
      <c r="R103" s="29">
        <v>0</v>
      </c>
      <c r="S103" s="29">
        <v>76</v>
      </c>
      <c r="T103" s="29">
        <v>156.78363999999999</v>
      </c>
      <c r="U103" s="29">
        <v>570.6883600000001</v>
      </c>
      <c r="V103" s="29">
        <v>0</v>
      </c>
      <c r="W103" s="29">
        <v>0</v>
      </c>
      <c r="X103" s="29">
        <v>0</v>
      </c>
      <c r="Y103" s="49"/>
    </row>
    <row r="104" spans="1:25" ht="18.75" x14ac:dyDescent="0.25">
      <c r="B104" s="72"/>
      <c r="F104" s="38" t="str">
        <f>B101&amp;".3"</f>
        <v>10.1.3</v>
      </c>
      <c r="G104" s="56" t="s">
        <v>149</v>
      </c>
      <c r="H104" s="16" t="s">
        <v>72</v>
      </c>
      <c r="I104" s="29">
        <v>85356.729588332819</v>
      </c>
      <c r="J104" s="29">
        <v>0</v>
      </c>
      <c r="K104" s="29">
        <v>0</v>
      </c>
      <c r="L104" s="29">
        <v>17687.34117</v>
      </c>
      <c r="M104" s="29">
        <v>59.499420000000001</v>
      </c>
      <c r="N104" s="29">
        <v>216.94385</v>
      </c>
      <c r="O104" s="29">
        <v>0</v>
      </c>
      <c r="P104" s="29">
        <v>5.53512</v>
      </c>
      <c r="Q104" s="29">
        <v>4.4176200000000003</v>
      </c>
      <c r="R104" s="29">
        <v>7992.7866611008194</v>
      </c>
      <c r="S104" s="29">
        <v>27711.904495232</v>
      </c>
      <c r="T104" s="29">
        <v>9753.320522</v>
      </c>
      <c r="U104" s="29">
        <v>21924.980729999999</v>
      </c>
      <c r="V104" s="29">
        <v>0</v>
      </c>
      <c r="W104" s="29">
        <v>0</v>
      </c>
      <c r="X104" s="29">
        <v>0</v>
      </c>
      <c r="Y104" s="49"/>
    </row>
    <row r="105" spans="1:25" ht="18.75" x14ac:dyDescent="0.25">
      <c r="B105" s="72"/>
      <c r="F105" s="38" t="str">
        <f>B101&amp;".4"</f>
        <v>10.1.4</v>
      </c>
      <c r="G105" s="56" t="s">
        <v>150</v>
      </c>
      <c r="H105" s="16" t="s">
        <v>72</v>
      </c>
      <c r="I105" s="29">
        <v>170659.11362200053</v>
      </c>
      <c r="J105" s="29">
        <v>0</v>
      </c>
      <c r="K105" s="29">
        <v>0</v>
      </c>
      <c r="L105" s="29">
        <v>59395.823779999992</v>
      </c>
      <c r="M105" s="29">
        <v>11590.3935</v>
      </c>
      <c r="N105" s="29">
        <v>23570.676242333335</v>
      </c>
      <c r="O105" s="29">
        <v>0</v>
      </c>
      <c r="P105" s="29">
        <v>7.8188900000000006</v>
      </c>
      <c r="Q105" s="29">
        <v>1176.0200320000001</v>
      </c>
      <c r="R105" s="29">
        <v>-2634.2439711008196</v>
      </c>
      <c r="S105" s="29">
        <v>17562.853354767998</v>
      </c>
      <c r="T105" s="29">
        <v>7978.122801999998</v>
      </c>
      <c r="U105" s="29">
        <v>51919.401721999995</v>
      </c>
      <c r="V105" s="29">
        <v>56.603960000000001</v>
      </c>
      <c r="W105" s="29">
        <v>35.64331</v>
      </c>
      <c r="X105" s="29">
        <v>0</v>
      </c>
      <c r="Y105" s="49"/>
    </row>
    <row r="106" spans="1:25" ht="18.75" x14ac:dyDescent="0.25">
      <c r="F106" s="59"/>
      <c r="G106" s="33" t="s">
        <v>74</v>
      </c>
      <c r="H106" s="33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49"/>
    </row>
    <row r="107" spans="1:25" ht="3" customHeight="1" x14ac:dyDescent="0.15">
      <c r="F107" s="4"/>
      <c r="G107" s="4"/>
      <c r="H107" s="4"/>
      <c r="I107" s="4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1"/>
    </row>
    <row r="108" spans="1:25" ht="18.75" x14ac:dyDescent="0.25">
      <c r="F108" s="62">
        <v>1</v>
      </c>
      <c r="G108" s="73" t="s">
        <v>152</v>
      </c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61"/>
    </row>
    <row r="109" spans="1:25" ht="18.75" x14ac:dyDescent="0.25">
      <c r="F109" s="63">
        <v>2</v>
      </c>
      <c r="G109" s="74" t="s">
        <v>153</v>
      </c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61"/>
    </row>
  </sheetData>
  <mergeCells count="23">
    <mergeCell ref="B91:B95"/>
    <mergeCell ref="B96:B100"/>
    <mergeCell ref="B101:B105"/>
    <mergeCell ref="G108:X108"/>
    <mergeCell ref="G109:X109"/>
    <mergeCell ref="B86:B88"/>
    <mergeCell ref="B20:B22"/>
    <mergeCell ref="B23:B25"/>
    <mergeCell ref="B26:B28"/>
    <mergeCell ref="B29:B31"/>
    <mergeCell ref="B32:B35"/>
    <mergeCell ref="B36:B38"/>
    <mergeCell ref="B39:B41"/>
    <mergeCell ref="B42:B44"/>
    <mergeCell ref="B45:B47"/>
    <mergeCell ref="B48:B50"/>
    <mergeCell ref="B51:B53"/>
    <mergeCell ref="F5:I5"/>
    <mergeCell ref="F7:X7"/>
    <mergeCell ref="F8:F9"/>
    <mergeCell ref="G8:G9"/>
    <mergeCell ref="H8:H9"/>
    <mergeCell ref="I8:X8"/>
  </mergeCells>
  <dataValidations count="8">
    <dataValidation type="decimal" allowBlank="1" showInputMessage="1" showErrorMessage="1" error="Введите значение от 0 до 100%" sqref="I69:X70 I66:X67">
      <formula1>0</formula1>
      <formula2>100</formula2>
    </dataValidation>
    <dataValidation type="decimal" allowBlank="1" showErrorMessage="1" errorTitle="Ошибка" error="Допускается ввод только неотрицательных чисел!" sqref="I72:X73 I81:X82 I21:X21 I87:X88 I84:X85 I97:X100 I57:X58 I63:X64 I60:X61 I102:X105 I75:X76 I78:X79 I24:X24 I27:X27 I30:X30 I52:X52 I37:X37 I40:X40 I43:X43 I46:X46 I49:X49 I33:X34">
      <formula1>0</formula1>
      <formula2>9.99999999999999E+23</formula2>
    </dataValidation>
    <dataValidation type="list" operator="lessThanOrEqual" allowBlank="1" showInputMessage="1" showErrorMessage="1" errorTitle="Ошибка" error="Выберите значение из списка!" prompt="Укажите источник финансирования" sqref="G101 G96 G24">
      <formula1>source_of_funding</formula1>
    </dataValidation>
    <dataValidation type="whole" allowBlank="1" showInputMessage="1" showErrorMessage="1" errorTitle="Ошибка" error="Введите год с 2000 по 2080!" prompt="Укажите год реализации инвестиционной программы/мероприятия" sqref="G20 G23 G26 G29 G32 G36 G39 G42 G45 G48 G51">
      <formula1>2000</formula1>
      <formula2>2080</formula2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I14 I11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:I13 J17:X18"/>
    <dataValidation type="textLength" operator="lessThanOrEqual" allowBlank="1" showInputMessage="1" showErrorMessage="1" errorTitle="Ошибка" error="Допускается ввод не более 900 символов!" sqref="G86:H86 I15:I16 J11:X11">
      <formula1>900</formula1>
    </dataValidation>
    <dataValidation type="list" operator="lessThanOrEqual" allowBlank="1" showInputMessage="1" showErrorMessage="1" errorTitle="Ошибка" error="Выберите значение из списка!" sqref="G21 G27 G30 G52 G37 G40 G43 G46 G49 G33:G34">
      <formula1>source_of_funding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1"/>
  <sheetViews>
    <sheetView topLeftCell="D4" workbookViewId="0">
      <selection sqref="A1:XFD1048576"/>
    </sheetView>
  </sheetViews>
  <sheetFormatPr defaultColWidth="10.5703125" defaultRowHeight="11.25" x14ac:dyDescent="0.25"/>
  <cols>
    <col min="1" max="1" width="8" style="1" hidden="1" customWidth="1"/>
    <col min="2" max="2" width="4.140625" style="64" hidden="1" customWidth="1"/>
    <col min="3" max="3" width="2" style="1" hidden="1" customWidth="1"/>
    <col min="4" max="4" width="3.7109375" style="1" customWidth="1"/>
    <col min="5" max="5" width="7.7109375" style="3" customWidth="1"/>
    <col min="6" max="6" width="49.140625" style="3" customWidth="1"/>
    <col min="7" max="7" width="14" style="3" customWidth="1"/>
    <col min="8" max="8" width="25.7109375" style="3" customWidth="1"/>
    <col min="9" max="9" width="25.7109375" style="3" hidden="1" customWidth="1"/>
    <col min="10" max="11" width="25.7109375" style="3" customWidth="1"/>
    <col min="12" max="72" width="24.85546875" style="3" customWidth="1"/>
    <col min="73" max="16384" width="10.5703125" style="3"/>
  </cols>
  <sheetData>
    <row r="1" spans="5:12" ht="11.25" hidden="1" customHeight="1" x14ac:dyDescent="0.25"/>
    <row r="2" spans="5:12" ht="11.25" hidden="1" customHeight="1" x14ac:dyDescent="0.25"/>
    <row r="3" spans="5:12" ht="11.25" hidden="1" customHeight="1" x14ac:dyDescent="0.25"/>
    <row r="4" spans="5:12" ht="3" customHeight="1" x14ac:dyDescent="0.25">
      <c r="E4" s="4"/>
      <c r="F4" s="4"/>
      <c r="G4" s="4"/>
      <c r="H4" s="5"/>
    </row>
    <row r="5" spans="5:12" ht="16.5" customHeight="1" x14ac:dyDescent="0.25">
      <c r="E5" s="67" t="s">
        <v>154</v>
      </c>
      <c r="F5" s="67"/>
      <c r="G5" s="67"/>
      <c r="H5" s="67"/>
    </row>
    <row r="6" spans="5:12" ht="16.5" customHeight="1" x14ac:dyDescent="0.25">
      <c r="E6" s="4"/>
      <c r="F6" s="6"/>
      <c r="G6" s="6"/>
      <c r="H6" s="7">
        <v>22</v>
      </c>
      <c r="J6" s="8" t="s">
        <v>0</v>
      </c>
      <c r="K6" s="8" t="s">
        <v>0</v>
      </c>
    </row>
    <row r="7" spans="5:12" ht="18" customHeight="1" x14ac:dyDescent="0.25">
      <c r="E7" s="68" t="s">
        <v>1</v>
      </c>
      <c r="F7" s="68"/>
      <c r="G7" s="68"/>
      <c r="H7" s="68"/>
      <c r="I7" s="68"/>
      <c r="J7" s="68"/>
      <c r="K7" s="68"/>
    </row>
    <row r="8" spans="5:12" x14ac:dyDescent="0.25">
      <c r="E8" s="68" t="s">
        <v>2</v>
      </c>
      <c r="F8" s="69" t="s">
        <v>3</v>
      </c>
      <c r="G8" s="69" t="s">
        <v>4</v>
      </c>
      <c r="H8" s="70" t="s">
        <v>5</v>
      </c>
      <c r="I8" s="71"/>
      <c r="J8" s="71"/>
      <c r="K8" s="71"/>
    </row>
    <row r="9" spans="5:12" ht="22.5" x14ac:dyDescent="0.15">
      <c r="E9" s="68"/>
      <c r="F9" s="69"/>
      <c r="G9" s="69"/>
      <c r="H9" s="66" t="s">
        <v>6</v>
      </c>
      <c r="I9" s="66" t="s">
        <v>7</v>
      </c>
      <c r="J9" s="66" t="s">
        <v>7</v>
      </c>
      <c r="K9" s="66" t="s">
        <v>7</v>
      </c>
      <c r="L9" s="10"/>
    </row>
    <row r="10" spans="5:12" x14ac:dyDescent="0.15">
      <c r="E10" s="11" t="s">
        <v>8</v>
      </c>
      <c r="F10" s="12" t="s">
        <v>9</v>
      </c>
      <c r="G10" s="12" t="s">
        <v>10</v>
      </c>
      <c r="H10" s="12" t="s">
        <v>11</v>
      </c>
      <c r="I10" s="13" t="s">
        <v>12</v>
      </c>
      <c r="J10" s="13" t="s">
        <v>13</v>
      </c>
      <c r="K10" s="13" t="s">
        <v>14</v>
      </c>
      <c r="L10" s="10"/>
    </row>
    <row r="11" spans="5:12" ht="135" x14ac:dyDescent="0.25">
      <c r="E11" s="14">
        <v>1</v>
      </c>
      <c r="F11" s="15" t="s">
        <v>27</v>
      </c>
      <c r="G11" s="16" t="s">
        <v>28</v>
      </c>
      <c r="H11" s="17" t="s">
        <v>155</v>
      </c>
      <c r="I11" s="18"/>
      <c r="J11" s="18" t="s">
        <v>156</v>
      </c>
      <c r="K11" s="18" t="s">
        <v>157</v>
      </c>
      <c r="L11" s="19"/>
    </row>
    <row r="12" spans="5:12" ht="18.75" x14ac:dyDescent="0.25">
      <c r="E12" s="14">
        <v>2</v>
      </c>
      <c r="F12" s="15" t="s">
        <v>44</v>
      </c>
      <c r="G12" s="16" t="s">
        <v>28</v>
      </c>
      <c r="H12" s="20" t="s">
        <v>158</v>
      </c>
      <c r="I12" s="16" t="s">
        <v>28</v>
      </c>
      <c r="J12" s="16" t="s">
        <v>28</v>
      </c>
      <c r="K12" s="16" t="s">
        <v>28</v>
      </c>
      <c r="L12" s="19"/>
    </row>
    <row r="13" spans="5:12" ht="18.75" x14ac:dyDescent="0.25">
      <c r="E13" s="14" t="s">
        <v>46</v>
      </c>
      <c r="F13" s="21" t="s">
        <v>47</v>
      </c>
      <c r="G13" s="16" t="s">
        <v>28</v>
      </c>
      <c r="H13" s="20" t="s">
        <v>159</v>
      </c>
      <c r="I13" s="16" t="s">
        <v>28</v>
      </c>
      <c r="J13" s="16" t="s">
        <v>28</v>
      </c>
      <c r="K13" s="16" t="s">
        <v>28</v>
      </c>
      <c r="L13" s="19"/>
    </row>
    <row r="14" spans="5:12" ht="78.75" x14ac:dyDescent="0.25">
      <c r="E14" s="14" t="s">
        <v>10</v>
      </c>
      <c r="F14" s="15" t="s">
        <v>49</v>
      </c>
      <c r="G14" s="16" t="s">
        <v>28</v>
      </c>
      <c r="H14" s="17" t="s">
        <v>50</v>
      </c>
      <c r="I14" s="16" t="s">
        <v>28</v>
      </c>
      <c r="J14" s="16" t="s">
        <v>28</v>
      </c>
      <c r="K14" s="16" t="s">
        <v>28</v>
      </c>
      <c r="L14" s="19"/>
    </row>
    <row r="15" spans="5:12" ht="56.25" x14ac:dyDescent="0.25">
      <c r="E15" s="14" t="s">
        <v>11</v>
      </c>
      <c r="F15" s="15" t="s">
        <v>51</v>
      </c>
      <c r="G15" s="16" t="s">
        <v>28</v>
      </c>
      <c r="H15" s="18" t="s">
        <v>160</v>
      </c>
      <c r="I15" s="16" t="s">
        <v>28</v>
      </c>
      <c r="J15" s="16" t="s">
        <v>28</v>
      </c>
      <c r="K15" s="16" t="s">
        <v>28</v>
      </c>
      <c r="L15" s="19"/>
    </row>
    <row r="16" spans="5:12" ht="67.5" x14ac:dyDescent="0.25">
      <c r="E16" s="14" t="s">
        <v>53</v>
      </c>
      <c r="F16" s="15" t="s">
        <v>54</v>
      </c>
      <c r="G16" s="16" t="s">
        <v>28</v>
      </c>
      <c r="H16" s="18" t="s">
        <v>161</v>
      </c>
      <c r="I16" s="16" t="s">
        <v>28</v>
      </c>
      <c r="J16" s="16" t="s">
        <v>28</v>
      </c>
      <c r="K16" s="16" t="s">
        <v>28</v>
      </c>
      <c r="L16" s="19"/>
    </row>
    <row r="17" spans="1:12" ht="22.5" x14ac:dyDescent="0.25">
      <c r="E17" s="14" t="s">
        <v>56</v>
      </c>
      <c r="F17" s="15" t="s">
        <v>57</v>
      </c>
      <c r="G17" s="16" t="s">
        <v>28</v>
      </c>
      <c r="H17" s="22" t="s">
        <v>162</v>
      </c>
      <c r="I17" s="20"/>
      <c r="J17" s="20" t="s">
        <v>60</v>
      </c>
      <c r="K17" s="20" t="s">
        <v>60</v>
      </c>
      <c r="L17" s="19"/>
    </row>
    <row r="18" spans="1:12" ht="22.5" x14ac:dyDescent="0.25">
      <c r="E18" s="14" t="s">
        <v>61</v>
      </c>
      <c r="F18" s="15" t="s">
        <v>62</v>
      </c>
      <c r="G18" s="16" t="s">
        <v>28</v>
      </c>
      <c r="H18" s="22" t="s">
        <v>163</v>
      </c>
      <c r="I18" s="20"/>
      <c r="J18" s="20" t="s">
        <v>69</v>
      </c>
      <c r="K18" s="20" t="s">
        <v>69</v>
      </c>
      <c r="L18" s="19"/>
    </row>
    <row r="19" spans="1:12" ht="56.25" x14ac:dyDescent="0.25">
      <c r="E19" s="14" t="s">
        <v>70</v>
      </c>
      <c r="F19" s="15" t="s">
        <v>71</v>
      </c>
      <c r="G19" s="16" t="s">
        <v>72</v>
      </c>
      <c r="H19" s="23">
        <v>1220.97666</v>
      </c>
      <c r="I19" s="23">
        <v>0</v>
      </c>
      <c r="J19" s="23">
        <v>140.97665999999998</v>
      </c>
      <c r="K19" s="23">
        <v>1080</v>
      </c>
      <c r="L19" s="24"/>
    </row>
    <row r="20" spans="1:12" ht="18.75" hidden="1" x14ac:dyDescent="0.25">
      <c r="B20" s="72" t="s">
        <v>73</v>
      </c>
      <c r="E20" s="14" t="str">
        <f>B20</f>
        <v>8.0</v>
      </c>
      <c r="F20" s="25"/>
      <c r="G20" s="16" t="s">
        <v>72</v>
      </c>
      <c r="H20" s="23">
        <v>0</v>
      </c>
      <c r="I20" s="23">
        <v>0</v>
      </c>
      <c r="J20" s="23">
        <v>0</v>
      </c>
      <c r="K20" s="23">
        <v>0</v>
      </c>
      <c r="L20" s="24"/>
    </row>
    <row r="21" spans="1:12" ht="18.75" hidden="1" x14ac:dyDescent="0.25">
      <c r="B21" s="72"/>
      <c r="C21" s="1">
        <v>1</v>
      </c>
      <c r="E21" s="26" t="str">
        <f>B20&amp;"."&amp;C21</f>
        <v>8.0.1</v>
      </c>
      <c r="F21" s="27"/>
      <c r="G21" s="28" t="s">
        <v>72</v>
      </c>
      <c r="H21" s="29"/>
      <c r="I21" s="30"/>
      <c r="J21" s="30"/>
      <c r="K21" s="30"/>
      <c r="L21" s="24"/>
    </row>
    <row r="22" spans="1:12" ht="18.75" hidden="1" x14ac:dyDescent="0.25">
      <c r="B22" s="72"/>
      <c r="E22" s="31"/>
      <c r="F22" s="32" t="s">
        <v>74</v>
      </c>
      <c r="G22" s="33"/>
      <c r="H22" s="34"/>
      <c r="I22" s="34"/>
      <c r="J22" s="34"/>
      <c r="K22" s="34"/>
      <c r="L22" s="24"/>
    </row>
    <row r="23" spans="1:12" ht="18.75" x14ac:dyDescent="0.25">
      <c r="B23" s="72" t="s">
        <v>75</v>
      </c>
      <c r="D23" s="8"/>
      <c r="E23" s="35" t="str">
        <f>B23</f>
        <v>8.1</v>
      </c>
      <c r="F23" s="25">
        <v>2022</v>
      </c>
      <c r="G23" s="36" t="s">
        <v>72</v>
      </c>
      <c r="H23" s="37">
        <v>1220.97666</v>
      </c>
      <c r="I23" s="23">
        <v>0</v>
      </c>
      <c r="J23" s="23">
        <v>140.97665999999998</v>
      </c>
      <c r="K23" s="23">
        <v>1080</v>
      </c>
      <c r="L23" s="24"/>
    </row>
    <row r="24" spans="1:12" ht="22.5" x14ac:dyDescent="0.25">
      <c r="B24" s="72"/>
      <c r="C24" s="1">
        <v>1</v>
      </c>
      <c r="E24" s="38" t="str">
        <f>B23&amp;"."&amp;C24</f>
        <v>8.1.1</v>
      </c>
      <c r="F24" s="27" t="s">
        <v>76</v>
      </c>
      <c r="G24" s="16" t="s">
        <v>72</v>
      </c>
      <c r="H24" s="29">
        <v>1220.97666</v>
      </c>
      <c r="I24" s="30"/>
      <c r="J24" s="30">
        <v>140.97665999999998</v>
      </c>
      <c r="K24" s="30">
        <v>1080</v>
      </c>
      <c r="L24" s="24"/>
    </row>
    <row r="25" spans="1:12" ht="18.75" x14ac:dyDescent="0.25">
      <c r="B25" s="72"/>
      <c r="E25" s="39"/>
      <c r="F25" s="32" t="s">
        <v>74</v>
      </c>
      <c r="G25" s="33"/>
      <c r="H25" s="34"/>
      <c r="I25" s="34"/>
      <c r="J25" s="34"/>
      <c r="K25" s="34"/>
      <c r="L25" s="24"/>
    </row>
    <row r="26" spans="1:12" ht="18.75" x14ac:dyDescent="0.25">
      <c r="E26" s="39"/>
      <c r="F26" s="40" t="s">
        <v>87</v>
      </c>
      <c r="G26" s="40"/>
      <c r="H26" s="41"/>
      <c r="I26" s="41"/>
      <c r="J26" s="41"/>
      <c r="K26" s="41"/>
      <c r="L26" s="24"/>
    </row>
    <row r="27" spans="1:12" ht="18.75" x14ac:dyDescent="0.25">
      <c r="E27" s="42" t="s">
        <v>88</v>
      </c>
      <c r="F27" s="43" t="s">
        <v>89</v>
      </c>
      <c r="G27" s="65" t="s">
        <v>28</v>
      </c>
      <c r="H27" s="65" t="s">
        <v>28</v>
      </c>
      <c r="I27" s="65" t="s">
        <v>28</v>
      </c>
      <c r="J27" s="65" t="s">
        <v>28</v>
      </c>
      <c r="K27" s="65" t="s">
        <v>28</v>
      </c>
      <c r="L27" s="24"/>
    </row>
    <row r="28" spans="1:12" ht="18.75" x14ac:dyDescent="0.25">
      <c r="A28" s="45"/>
      <c r="B28" s="45"/>
      <c r="E28" s="42" t="s">
        <v>90</v>
      </c>
      <c r="F28" s="46" t="s">
        <v>91</v>
      </c>
      <c r="G28" s="65" t="s">
        <v>28</v>
      </c>
      <c r="H28" s="65" t="s">
        <v>28</v>
      </c>
      <c r="I28" s="65" t="s">
        <v>28</v>
      </c>
      <c r="J28" s="65" t="s">
        <v>28</v>
      </c>
      <c r="K28" s="65" t="s">
        <v>28</v>
      </c>
      <c r="L28" s="24"/>
    </row>
    <row r="29" spans="1:12" ht="18.75" x14ac:dyDescent="0.25">
      <c r="A29" s="45"/>
      <c r="B29" s="45"/>
      <c r="E29" s="42" t="s">
        <v>92</v>
      </c>
      <c r="F29" s="47" t="s">
        <v>93</v>
      </c>
      <c r="G29" s="65" t="s">
        <v>94</v>
      </c>
      <c r="H29" s="48"/>
      <c r="I29" s="48"/>
      <c r="J29" s="48"/>
      <c r="K29" s="48"/>
      <c r="L29" s="24"/>
    </row>
    <row r="30" spans="1:12" ht="18.75" x14ac:dyDescent="0.25">
      <c r="A30" s="45"/>
      <c r="B30" s="45"/>
      <c r="E30" s="42" t="s">
        <v>95</v>
      </c>
      <c r="F30" s="47" t="s">
        <v>96</v>
      </c>
      <c r="G30" s="65" t="s">
        <v>94</v>
      </c>
      <c r="H30" s="48"/>
      <c r="I30" s="48"/>
      <c r="J30" s="48"/>
      <c r="K30" s="48"/>
      <c r="L30" s="24"/>
    </row>
    <row r="31" spans="1:12" ht="18.75" x14ac:dyDescent="0.25">
      <c r="A31" s="45"/>
      <c r="B31" s="45"/>
      <c r="E31" s="42" t="s">
        <v>97</v>
      </c>
      <c r="F31" s="46" t="s">
        <v>98</v>
      </c>
      <c r="G31" s="65" t="s">
        <v>28</v>
      </c>
      <c r="H31" s="65" t="s">
        <v>28</v>
      </c>
      <c r="I31" s="65" t="s">
        <v>28</v>
      </c>
      <c r="J31" s="65" t="s">
        <v>28</v>
      </c>
      <c r="K31" s="65" t="s">
        <v>28</v>
      </c>
      <c r="L31" s="49"/>
    </row>
    <row r="32" spans="1:12" ht="18.75" x14ac:dyDescent="0.25">
      <c r="A32" s="45"/>
      <c r="B32" s="45"/>
      <c r="E32" s="42" t="s">
        <v>99</v>
      </c>
      <c r="F32" s="47" t="s">
        <v>93</v>
      </c>
      <c r="G32" s="65" t="s">
        <v>100</v>
      </c>
      <c r="H32" s="48"/>
      <c r="I32" s="48"/>
      <c r="J32" s="48"/>
      <c r="K32" s="48"/>
      <c r="L32" s="49"/>
    </row>
    <row r="33" spans="1:12" ht="18.75" x14ac:dyDescent="0.25">
      <c r="A33" s="45"/>
      <c r="B33" s="45"/>
      <c r="E33" s="42" t="s">
        <v>101</v>
      </c>
      <c r="F33" s="47" t="s">
        <v>96</v>
      </c>
      <c r="G33" s="65" t="s">
        <v>100</v>
      </c>
      <c r="H33" s="48"/>
      <c r="I33" s="48"/>
      <c r="J33" s="48"/>
      <c r="K33" s="48"/>
      <c r="L33" s="49"/>
    </row>
    <row r="34" spans="1:12" ht="22.5" x14ac:dyDescent="0.25">
      <c r="A34" s="45"/>
      <c r="B34" s="45"/>
      <c r="E34" s="42" t="s">
        <v>102</v>
      </c>
      <c r="F34" s="46" t="s">
        <v>103</v>
      </c>
      <c r="G34" s="65" t="s">
        <v>28</v>
      </c>
      <c r="H34" s="65" t="s">
        <v>28</v>
      </c>
      <c r="I34" s="65" t="s">
        <v>28</v>
      </c>
      <c r="J34" s="65" t="s">
        <v>28</v>
      </c>
      <c r="K34" s="65" t="s">
        <v>28</v>
      </c>
      <c r="L34" s="49"/>
    </row>
    <row r="35" spans="1:12" ht="18.75" x14ac:dyDescent="0.25">
      <c r="A35" s="45"/>
      <c r="B35" s="45"/>
      <c r="E35" s="42" t="s">
        <v>104</v>
      </c>
      <c r="F35" s="47" t="s">
        <v>93</v>
      </c>
      <c r="G35" s="65" t="s">
        <v>105</v>
      </c>
      <c r="H35" s="48"/>
      <c r="I35" s="48"/>
      <c r="J35" s="48"/>
      <c r="K35" s="48"/>
      <c r="L35" s="49"/>
    </row>
    <row r="36" spans="1:12" ht="18.75" x14ac:dyDescent="0.25">
      <c r="A36" s="45"/>
      <c r="B36" s="45"/>
      <c r="E36" s="42" t="s">
        <v>106</v>
      </c>
      <c r="F36" s="47" t="s">
        <v>96</v>
      </c>
      <c r="G36" s="65" t="s">
        <v>105</v>
      </c>
      <c r="H36" s="48"/>
      <c r="I36" s="48"/>
      <c r="J36" s="48"/>
      <c r="K36" s="48"/>
      <c r="L36" s="49"/>
    </row>
    <row r="37" spans="1:12" ht="18.75" x14ac:dyDescent="0.25">
      <c r="A37" s="45"/>
      <c r="B37" s="45"/>
      <c r="E37" s="42" t="s">
        <v>107</v>
      </c>
      <c r="F37" s="46" t="s">
        <v>108</v>
      </c>
      <c r="G37" s="65" t="s">
        <v>28</v>
      </c>
      <c r="H37" s="65" t="s">
        <v>28</v>
      </c>
      <c r="I37" s="65" t="s">
        <v>28</v>
      </c>
      <c r="J37" s="65" t="s">
        <v>28</v>
      </c>
      <c r="K37" s="65" t="s">
        <v>28</v>
      </c>
      <c r="L37" s="49"/>
    </row>
    <row r="38" spans="1:12" ht="18.75" x14ac:dyDescent="0.25">
      <c r="A38" s="45"/>
      <c r="B38" s="45"/>
      <c r="E38" s="42" t="s">
        <v>109</v>
      </c>
      <c r="F38" s="47" t="s">
        <v>93</v>
      </c>
      <c r="G38" s="65" t="s">
        <v>110</v>
      </c>
      <c r="H38" s="48">
        <v>16.03240186368043</v>
      </c>
      <c r="I38" s="48"/>
      <c r="J38" s="48"/>
      <c r="K38" s="48"/>
      <c r="L38" s="49"/>
    </row>
    <row r="39" spans="1:12" ht="18.75" x14ac:dyDescent="0.25">
      <c r="A39" s="45"/>
      <c r="B39" s="45"/>
      <c r="E39" s="42" t="s">
        <v>111</v>
      </c>
      <c r="F39" s="47" t="s">
        <v>96</v>
      </c>
      <c r="G39" s="65" t="s">
        <v>110</v>
      </c>
      <c r="H39" s="48">
        <v>51.6</v>
      </c>
      <c r="I39" s="48"/>
      <c r="J39" s="48"/>
      <c r="K39" s="48"/>
      <c r="L39" s="49"/>
    </row>
    <row r="40" spans="1:12" ht="22.5" x14ac:dyDescent="0.25">
      <c r="A40" s="45"/>
      <c r="B40" s="45"/>
      <c r="E40" s="42" t="s">
        <v>112</v>
      </c>
      <c r="F40" s="46" t="s">
        <v>113</v>
      </c>
      <c r="G40" s="65" t="s">
        <v>28</v>
      </c>
      <c r="H40" s="65" t="s">
        <v>28</v>
      </c>
      <c r="I40" s="65" t="s">
        <v>28</v>
      </c>
      <c r="J40" s="65" t="s">
        <v>28</v>
      </c>
      <c r="K40" s="65" t="s">
        <v>28</v>
      </c>
      <c r="L40" s="49"/>
    </row>
    <row r="41" spans="1:12" ht="18.75" x14ac:dyDescent="0.25">
      <c r="A41" s="45"/>
      <c r="B41" s="45"/>
      <c r="E41" s="42" t="s">
        <v>114</v>
      </c>
      <c r="F41" s="47" t="s">
        <v>93</v>
      </c>
      <c r="G41" s="65" t="s">
        <v>110</v>
      </c>
      <c r="H41" s="48"/>
      <c r="I41" s="48"/>
      <c r="J41" s="48"/>
      <c r="K41" s="48"/>
      <c r="L41" s="49"/>
    </row>
    <row r="42" spans="1:12" ht="18.75" x14ac:dyDescent="0.25">
      <c r="A42" s="45"/>
      <c r="B42" s="45"/>
      <c r="E42" s="42" t="s">
        <v>115</v>
      </c>
      <c r="F42" s="47" t="s">
        <v>96</v>
      </c>
      <c r="G42" s="65" t="s">
        <v>110</v>
      </c>
      <c r="H42" s="48"/>
      <c r="I42" s="48"/>
      <c r="J42" s="48"/>
      <c r="K42" s="48"/>
      <c r="L42" s="49"/>
    </row>
    <row r="43" spans="1:12" ht="22.5" x14ac:dyDescent="0.25">
      <c r="A43" s="45"/>
      <c r="B43" s="45"/>
      <c r="E43" s="42" t="s">
        <v>116</v>
      </c>
      <c r="F43" s="46" t="s">
        <v>117</v>
      </c>
      <c r="G43" s="65" t="s">
        <v>28</v>
      </c>
      <c r="H43" s="65" t="s">
        <v>28</v>
      </c>
      <c r="I43" s="65" t="s">
        <v>28</v>
      </c>
      <c r="J43" s="65" t="s">
        <v>28</v>
      </c>
      <c r="K43" s="65" t="s">
        <v>28</v>
      </c>
      <c r="L43" s="49"/>
    </row>
    <row r="44" spans="1:12" ht="18.75" x14ac:dyDescent="0.25">
      <c r="A44" s="45"/>
      <c r="B44" s="45"/>
      <c r="E44" s="42" t="s">
        <v>118</v>
      </c>
      <c r="F44" s="47" t="s">
        <v>93</v>
      </c>
      <c r="G44" s="65" t="s">
        <v>119</v>
      </c>
      <c r="H44" s="48"/>
      <c r="I44" s="48"/>
      <c r="J44" s="48"/>
      <c r="K44" s="48"/>
      <c r="L44" s="49"/>
    </row>
    <row r="45" spans="1:12" ht="18.75" x14ac:dyDescent="0.25">
      <c r="A45" s="45"/>
      <c r="B45" s="45"/>
      <c r="E45" s="42" t="s">
        <v>120</v>
      </c>
      <c r="F45" s="47" t="s">
        <v>96</v>
      </c>
      <c r="G45" s="65" t="s">
        <v>119</v>
      </c>
      <c r="H45" s="48"/>
      <c r="I45" s="48"/>
      <c r="J45" s="48"/>
      <c r="K45" s="48"/>
      <c r="L45" s="49"/>
    </row>
    <row r="46" spans="1:12" ht="18.75" x14ac:dyDescent="0.25">
      <c r="A46" s="45"/>
      <c r="B46" s="45"/>
      <c r="E46" s="42" t="s">
        <v>121</v>
      </c>
      <c r="F46" s="46" t="s">
        <v>122</v>
      </c>
      <c r="G46" s="65" t="s">
        <v>28</v>
      </c>
      <c r="H46" s="65" t="s">
        <v>28</v>
      </c>
      <c r="I46" s="65" t="s">
        <v>28</v>
      </c>
      <c r="J46" s="65" t="s">
        <v>28</v>
      </c>
      <c r="K46" s="65" t="s">
        <v>28</v>
      </c>
      <c r="L46" s="49"/>
    </row>
    <row r="47" spans="1:12" ht="18.75" x14ac:dyDescent="0.25">
      <c r="A47" s="45"/>
      <c r="B47" s="45"/>
      <c r="E47" s="42" t="s">
        <v>123</v>
      </c>
      <c r="F47" s="47" t="s">
        <v>93</v>
      </c>
      <c r="G47" s="65" t="s">
        <v>124</v>
      </c>
      <c r="H47" s="48"/>
      <c r="I47" s="48"/>
      <c r="J47" s="48"/>
      <c r="K47" s="48"/>
      <c r="L47" s="49"/>
    </row>
    <row r="48" spans="1:12" ht="18.75" x14ac:dyDescent="0.25">
      <c r="A48" s="45"/>
      <c r="B48" s="45"/>
      <c r="E48" s="42" t="s">
        <v>125</v>
      </c>
      <c r="F48" s="47" t="s">
        <v>96</v>
      </c>
      <c r="G48" s="65" t="s">
        <v>124</v>
      </c>
      <c r="H48" s="48"/>
      <c r="I48" s="48"/>
      <c r="J48" s="48"/>
      <c r="K48" s="48"/>
      <c r="L48" s="49"/>
    </row>
    <row r="49" spans="1:12" ht="18.75" x14ac:dyDescent="0.25">
      <c r="A49" s="45"/>
      <c r="B49" s="45"/>
      <c r="E49" s="42" t="s">
        <v>126</v>
      </c>
      <c r="F49" s="46" t="s">
        <v>127</v>
      </c>
      <c r="G49" s="65" t="s">
        <v>28</v>
      </c>
      <c r="H49" s="65" t="s">
        <v>28</v>
      </c>
      <c r="I49" s="65" t="s">
        <v>28</v>
      </c>
      <c r="J49" s="65" t="s">
        <v>28</v>
      </c>
      <c r="K49" s="65" t="s">
        <v>28</v>
      </c>
      <c r="L49" s="49"/>
    </row>
    <row r="50" spans="1:12" ht="18.75" x14ac:dyDescent="0.25">
      <c r="A50" s="45"/>
      <c r="B50" s="45"/>
      <c r="E50" s="42" t="s">
        <v>128</v>
      </c>
      <c r="F50" s="47" t="s">
        <v>93</v>
      </c>
      <c r="G50" s="65" t="s">
        <v>129</v>
      </c>
      <c r="H50" s="48">
        <v>0.59499999999999997</v>
      </c>
      <c r="I50" s="48"/>
      <c r="J50" s="48"/>
      <c r="K50" s="48"/>
      <c r="L50" s="49"/>
    </row>
    <row r="51" spans="1:12" ht="18.75" x14ac:dyDescent="0.25">
      <c r="A51" s="45"/>
      <c r="B51" s="45"/>
      <c r="E51" s="42" t="s">
        <v>130</v>
      </c>
      <c r="F51" s="47" t="s">
        <v>96</v>
      </c>
      <c r="G51" s="65" t="s">
        <v>129</v>
      </c>
      <c r="H51" s="48">
        <v>0.8</v>
      </c>
      <c r="I51" s="48"/>
      <c r="J51" s="48"/>
      <c r="K51" s="48"/>
      <c r="L51" s="49"/>
    </row>
    <row r="52" spans="1:12" ht="18.75" x14ac:dyDescent="0.25">
      <c r="A52" s="45"/>
      <c r="B52" s="45"/>
      <c r="E52" s="42" t="s">
        <v>131</v>
      </c>
      <c r="F52" s="46" t="s">
        <v>132</v>
      </c>
      <c r="G52" s="65" t="s">
        <v>28</v>
      </c>
      <c r="H52" s="65" t="s">
        <v>28</v>
      </c>
      <c r="I52" s="65" t="s">
        <v>28</v>
      </c>
      <c r="J52" s="65" t="s">
        <v>28</v>
      </c>
      <c r="K52" s="65" t="s">
        <v>28</v>
      </c>
      <c r="L52" s="49"/>
    </row>
    <row r="53" spans="1:12" ht="18.75" x14ac:dyDescent="0.25">
      <c r="A53" s="45"/>
      <c r="B53" s="45"/>
      <c r="E53" s="42" t="s">
        <v>133</v>
      </c>
      <c r="F53" s="47" t="s">
        <v>93</v>
      </c>
      <c r="G53" s="65" t="s">
        <v>134</v>
      </c>
      <c r="H53" s="48">
        <v>1.9739439399921045E-2</v>
      </c>
      <c r="I53" s="48"/>
      <c r="J53" s="48"/>
      <c r="K53" s="48"/>
      <c r="L53" s="49"/>
    </row>
    <row r="54" spans="1:12" ht="18.75" x14ac:dyDescent="0.25">
      <c r="A54" s="45"/>
      <c r="B54" s="45"/>
      <c r="E54" s="42" t="s">
        <v>135</v>
      </c>
      <c r="F54" s="47" t="s">
        <v>96</v>
      </c>
      <c r="G54" s="65" t="s">
        <v>134</v>
      </c>
      <c r="H54" s="48">
        <v>0.22998118335772527</v>
      </c>
      <c r="I54" s="48"/>
      <c r="J54" s="48"/>
      <c r="K54" s="48"/>
      <c r="L54" s="49"/>
    </row>
    <row r="55" spans="1:12" ht="18.75" x14ac:dyDescent="0.25">
      <c r="A55" s="45"/>
      <c r="B55" s="45"/>
      <c r="E55" s="42" t="s">
        <v>136</v>
      </c>
      <c r="F55" s="46" t="s">
        <v>137</v>
      </c>
      <c r="G55" s="65" t="s">
        <v>28</v>
      </c>
      <c r="H55" s="65" t="s">
        <v>28</v>
      </c>
      <c r="I55" s="65" t="s">
        <v>28</v>
      </c>
      <c r="J55" s="65" t="s">
        <v>28</v>
      </c>
      <c r="K55" s="65" t="s">
        <v>28</v>
      </c>
      <c r="L55" s="49"/>
    </row>
    <row r="56" spans="1:12" ht="18.75" x14ac:dyDescent="0.25">
      <c r="A56" s="45"/>
      <c r="B56" s="45"/>
      <c r="E56" s="42" t="s">
        <v>138</v>
      </c>
      <c r="F56" s="47" t="s">
        <v>93</v>
      </c>
      <c r="G56" s="65" t="s">
        <v>139</v>
      </c>
      <c r="H56" s="48"/>
      <c r="I56" s="48"/>
      <c r="J56" s="48"/>
      <c r="K56" s="48"/>
      <c r="L56" s="49"/>
    </row>
    <row r="57" spans="1:12" ht="18.75" x14ac:dyDescent="0.25">
      <c r="A57" s="45"/>
      <c r="B57" s="45"/>
      <c r="E57" s="42" t="s">
        <v>140</v>
      </c>
      <c r="F57" s="47" t="s">
        <v>96</v>
      </c>
      <c r="G57" s="65" t="s">
        <v>139</v>
      </c>
      <c r="H57" s="48"/>
      <c r="I57" s="48"/>
      <c r="J57" s="48"/>
      <c r="K57" s="48"/>
      <c r="L57" s="49"/>
    </row>
    <row r="58" spans="1:12" ht="18.75" hidden="1" x14ac:dyDescent="0.25">
      <c r="A58" s="45"/>
      <c r="B58" s="72" t="s">
        <v>136</v>
      </c>
      <c r="E58" s="42" t="str">
        <f>B58</f>
        <v>9.10</v>
      </c>
      <c r="F58" s="50"/>
      <c r="G58" s="51"/>
      <c r="H58" s="65" t="s">
        <v>28</v>
      </c>
      <c r="I58" s="65" t="s">
        <v>28</v>
      </c>
      <c r="J58" s="65" t="s">
        <v>28</v>
      </c>
      <c r="K58" s="65" t="s">
        <v>28</v>
      </c>
      <c r="L58" s="49"/>
    </row>
    <row r="59" spans="1:12" ht="18.75" hidden="1" x14ac:dyDescent="0.25">
      <c r="A59" s="45"/>
      <c r="B59" s="72"/>
      <c r="E59" s="52" t="str">
        <f>B58&amp;".1"</f>
        <v>9.10.1</v>
      </c>
      <c r="F59" s="47" t="s">
        <v>93</v>
      </c>
      <c r="G59" s="52" t="str">
        <f>IF(G58="","x",G58)</f>
        <v>x</v>
      </c>
      <c r="H59" s="48"/>
      <c r="I59" s="48"/>
      <c r="J59" s="48"/>
      <c r="K59" s="48"/>
      <c r="L59" s="49"/>
    </row>
    <row r="60" spans="1:12" ht="18.75" hidden="1" x14ac:dyDescent="0.25">
      <c r="A60" s="45"/>
      <c r="B60" s="72"/>
      <c r="E60" s="52" t="str">
        <f>B58&amp;".2"</f>
        <v>9.10.2</v>
      </c>
      <c r="F60" s="47" t="s">
        <v>96</v>
      </c>
      <c r="G60" s="52" t="str">
        <f>IF(G58="","x",G58)</f>
        <v>x</v>
      </c>
      <c r="H60" s="48"/>
      <c r="I60" s="48"/>
      <c r="J60" s="48"/>
      <c r="K60" s="48"/>
      <c r="L60" s="49"/>
    </row>
    <row r="61" spans="1:12" ht="18.75" x14ac:dyDescent="0.25">
      <c r="E61" s="53"/>
      <c r="F61" s="54" t="s">
        <v>141</v>
      </c>
      <c r="G61" s="54"/>
      <c r="H61" s="55"/>
      <c r="I61" s="55"/>
      <c r="J61" s="55"/>
      <c r="K61" s="55"/>
      <c r="L61" s="49"/>
    </row>
    <row r="62" spans="1:12" ht="22.5" x14ac:dyDescent="0.25">
      <c r="B62" s="64" t="s">
        <v>142</v>
      </c>
      <c r="E62" s="14" t="s">
        <v>143</v>
      </c>
      <c r="F62" s="15" t="s">
        <v>144</v>
      </c>
      <c r="G62" s="16" t="s">
        <v>28</v>
      </c>
      <c r="H62" s="16" t="s">
        <v>28</v>
      </c>
      <c r="I62" s="16" t="s">
        <v>28</v>
      </c>
      <c r="J62" s="16" t="s">
        <v>28</v>
      </c>
      <c r="K62" s="16" t="s">
        <v>28</v>
      </c>
      <c r="L62" s="49"/>
    </row>
    <row r="63" spans="1:12" ht="22.5" x14ac:dyDescent="0.25">
      <c r="B63" s="72" t="s">
        <v>145</v>
      </c>
      <c r="E63" s="14" t="str">
        <f>B63</f>
        <v>10.0</v>
      </c>
      <c r="F63" s="21" t="s">
        <v>146</v>
      </c>
      <c r="G63" s="16" t="s">
        <v>72</v>
      </c>
      <c r="H63" s="23">
        <v>1220.97666</v>
      </c>
      <c r="I63" s="23">
        <v>0</v>
      </c>
      <c r="J63" s="23">
        <v>140.97665999999998</v>
      </c>
      <c r="K63" s="23">
        <v>1080</v>
      </c>
      <c r="L63" s="49"/>
    </row>
    <row r="64" spans="1:12" ht="18.75" x14ac:dyDescent="0.25">
      <c r="B64" s="72"/>
      <c r="E64" s="38" t="str">
        <f>B63&amp;".1"</f>
        <v>10.0.1</v>
      </c>
      <c r="F64" s="56" t="s">
        <v>147</v>
      </c>
      <c r="G64" s="16" t="s">
        <v>72</v>
      </c>
      <c r="H64" s="23">
        <v>0</v>
      </c>
      <c r="I64" s="23">
        <v>0</v>
      </c>
      <c r="J64" s="23">
        <v>0</v>
      </c>
      <c r="K64" s="23">
        <v>0</v>
      </c>
      <c r="L64" s="49"/>
    </row>
    <row r="65" spans="1:12" ht="18.75" x14ac:dyDescent="0.25">
      <c r="B65" s="72"/>
      <c r="E65" s="38" t="str">
        <f>B63&amp;".2"</f>
        <v>10.0.2</v>
      </c>
      <c r="F65" s="56" t="s">
        <v>148</v>
      </c>
      <c r="G65" s="16" t="s">
        <v>72</v>
      </c>
      <c r="H65" s="23">
        <v>0</v>
      </c>
      <c r="I65" s="23">
        <v>0</v>
      </c>
      <c r="J65" s="23">
        <v>0</v>
      </c>
      <c r="K65" s="23">
        <v>0</v>
      </c>
      <c r="L65" s="49"/>
    </row>
    <row r="66" spans="1:12" ht="18.75" x14ac:dyDescent="0.25">
      <c r="B66" s="72"/>
      <c r="E66" s="38" t="str">
        <f>B63&amp;".3"</f>
        <v>10.0.3</v>
      </c>
      <c r="F66" s="56" t="s">
        <v>149</v>
      </c>
      <c r="G66" s="16" t="s">
        <v>72</v>
      </c>
      <c r="H66" s="23">
        <v>0</v>
      </c>
      <c r="I66" s="23">
        <v>0</v>
      </c>
      <c r="J66" s="23">
        <v>0</v>
      </c>
      <c r="K66" s="23">
        <v>0</v>
      </c>
      <c r="L66" s="49"/>
    </row>
    <row r="67" spans="1:12" ht="18.75" x14ac:dyDescent="0.25">
      <c r="B67" s="72"/>
      <c r="E67" s="38" t="str">
        <f>B63&amp;".4"</f>
        <v>10.0.4</v>
      </c>
      <c r="F67" s="56" t="s">
        <v>150</v>
      </c>
      <c r="G67" s="16" t="s">
        <v>72</v>
      </c>
      <c r="H67" s="23">
        <v>1220.97666</v>
      </c>
      <c r="I67" s="23">
        <v>0</v>
      </c>
      <c r="J67" s="23">
        <v>140.97665999999998</v>
      </c>
      <c r="K67" s="23">
        <v>1080</v>
      </c>
      <c r="L67" s="49"/>
    </row>
    <row r="68" spans="1:12" ht="18.75" hidden="1" x14ac:dyDescent="0.25">
      <c r="B68" s="72" t="s">
        <v>145</v>
      </c>
      <c r="E68" s="14" t="str">
        <f>B68</f>
        <v>10.0</v>
      </c>
      <c r="F68" s="57"/>
      <c r="G68" s="16" t="s">
        <v>72</v>
      </c>
      <c r="H68" s="23">
        <v>0</v>
      </c>
      <c r="I68" s="23">
        <v>0</v>
      </c>
      <c r="J68" s="23">
        <v>0</v>
      </c>
      <c r="K68" s="23">
        <v>0</v>
      </c>
      <c r="L68" s="49"/>
    </row>
    <row r="69" spans="1:12" ht="18.75" hidden="1" x14ac:dyDescent="0.25">
      <c r="A69" s="58"/>
      <c r="B69" s="72"/>
      <c r="E69" s="38" t="str">
        <f>B68&amp;".1"</f>
        <v>10.0.1</v>
      </c>
      <c r="F69" s="56" t="s">
        <v>147</v>
      </c>
      <c r="G69" s="16" t="s">
        <v>72</v>
      </c>
      <c r="H69" s="29"/>
      <c r="I69" s="29"/>
      <c r="J69" s="29"/>
      <c r="K69" s="29"/>
      <c r="L69" s="49"/>
    </row>
    <row r="70" spans="1:12" ht="18.75" hidden="1" x14ac:dyDescent="0.25">
      <c r="B70" s="72"/>
      <c r="E70" s="38" t="str">
        <f>B68&amp;".2"</f>
        <v>10.0.2</v>
      </c>
      <c r="F70" s="56" t="s">
        <v>148</v>
      </c>
      <c r="G70" s="16" t="s">
        <v>72</v>
      </c>
      <c r="H70" s="29"/>
      <c r="I70" s="29"/>
      <c r="J70" s="29"/>
      <c r="K70" s="29"/>
      <c r="L70" s="49"/>
    </row>
    <row r="71" spans="1:12" ht="18.75" hidden="1" x14ac:dyDescent="0.25">
      <c r="B71" s="72"/>
      <c r="E71" s="38" t="str">
        <f>B68&amp;".3"</f>
        <v>10.0.3</v>
      </c>
      <c r="F71" s="56" t="s">
        <v>149</v>
      </c>
      <c r="G71" s="16" t="s">
        <v>72</v>
      </c>
      <c r="H71" s="29"/>
      <c r="I71" s="29"/>
      <c r="J71" s="29"/>
      <c r="K71" s="29"/>
      <c r="L71" s="49"/>
    </row>
    <row r="72" spans="1:12" ht="18.75" hidden="1" x14ac:dyDescent="0.25">
      <c r="B72" s="72"/>
      <c r="E72" s="38" t="str">
        <f>B68&amp;".4"</f>
        <v>10.0.4</v>
      </c>
      <c r="F72" s="56" t="s">
        <v>150</v>
      </c>
      <c r="G72" s="16" t="s">
        <v>72</v>
      </c>
      <c r="H72" s="29"/>
      <c r="I72" s="29"/>
      <c r="J72" s="29"/>
      <c r="K72" s="29"/>
      <c r="L72" s="49"/>
    </row>
    <row r="73" spans="1:12" ht="22.5" x14ac:dyDescent="0.25">
      <c r="B73" s="72" t="s">
        <v>151</v>
      </c>
      <c r="E73" s="14" t="str">
        <f>B73</f>
        <v>10.1</v>
      </c>
      <c r="F73" s="57" t="s">
        <v>76</v>
      </c>
      <c r="G73" s="16" t="s">
        <v>72</v>
      </c>
      <c r="H73" s="23">
        <v>1220.97666</v>
      </c>
      <c r="I73" s="23">
        <v>0</v>
      </c>
      <c r="J73" s="23">
        <v>140.97665999999998</v>
      </c>
      <c r="K73" s="23">
        <v>1080</v>
      </c>
      <c r="L73" s="49"/>
    </row>
    <row r="74" spans="1:12" ht="18.75" x14ac:dyDescent="0.25">
      <c r="B74" s="72"/>
      <c r="E74" s="38" t="str">
        <f>B73&amp;".1"</f>
        <v>10.1.1</v>
      </c>
      <c r="F74" s="56" t="s">
        <v>147</v>
      </c>
      <c r="G74" s="16" t="s">
        <v>72</v>
      </c>
      <c r="H74" s="29">
        <v>0</v>
      </c>
      <c r="I74" s="29"/>
      <c r="J74" s="29">
        <v>0</v>
      </c>
      <c r="K74" s="29">
        <v>0</v>
      </c>
      <c r="L74" s="49"/>
    </row>
    <row r="75" spans="1:12" ht="18.75" x14ac:dyDescent="0.25">
      <c r="B75" s="72"/>
      <c r="E75" s="38" t="str">
        <f>B73&amp;".2"</f>
        <v>10.1.2</v>
      </c>
      <c r="F75" s="56" t="s">
        <v>148</v>
      </c>
      <c r="G75" s="16" t="s">
        <v>72</v>
      </c>
      <c r="H75" s="29">
        <v>0</v>
      </c>
      <c r="I75" s="29"/>
      <c r="J75" s="29">
        <v>0</v>
      </c>
      <c r="K75" s="29">
        <v>0</v>
      </c>
      <c r="L75" s="49"/>
    </row>
    <row r="76" spans="1:12" ht="18.75" x14ac:dyDescent="0.25">
      <c r="B76" s="72"/>
      <c r="E76" s="38" t="str">
        <f>B73&amp;".3"</f>
        <v>10.1.3</v>
      </c>
      <c r="F76" s="56" t="s">
        <v>149</v>
      </c>
      <c r="G76" s="16" t="s">
        <v>72</v>
      </c>
      <c r="H76" s="29">
        <v>0</v>
      </c>
      <c r="I76" s="29"/>
      <c r="J76" s="29">
        <v>0</v>
      </c>
      <c r="K76" s="29">
        <v>0</v>
      </c>
      <c r="L76" s="49"/>
    </row>
    <row r="77" spans="1:12" ht="18.75" x14ac:dyDescent="0.25">
      <c r="B77" s="72"/>
      <c r="E77" s="38" t="str">
        <f>B73&amp;".4"</f>
        <v>10.1.4</v>
      </c>
      <c r="F77" s="56" t="s">
        <v>150</v>
      </c>
      <c r="G77" s="16" t="s">
        <v>72</v>
      </c>
      <c r="H77" s="29">
        <v>1220.97666</v>
      </c>
      <c r="I77" s="29"/>
      <c r="J77" s="29">
        <v>140.97665999999998</v>
      </c>
      <c r="K77" s="29">
        <v>1080</v>
      </c>
      <c r="L77" s="49"/>
    </row>
    <row r="78" spans="1:12" ht="18.75" x14ac:dyDescent="0.25">
      <c r="E78" s="59"/>
      <c r="F78" s="33" t="s">
        <v>74</v>
      </c>
      <c r="G78" s="33"/>
      <c r="H78" s="34"/>
      <c r="I78" s="34"/>
      <c r="J78" s="34"/>
      <c r="K78" s="34"/>
      <c r="L78" s="49"/>
    </row>
    <row r="79" spans="1:12" ht="3" customHeight="1" x14ac:dyDescent="0.15">
      <c r="E79" s="4"/>
      <c r="F79" s="4"/>
      <c r="G79" s="4"/>
      <c r="H79" s="4"/>
      <c r="I79" s="60"/>
      <c r="J79" s="60"/>
      <c r="K79" s="60"/>
      <c r="L79" s="61"/>
    </row>
    <row r="80" spans="1:12" ht="18.75" x14ac:dyDescent="0.25">
      <c r="E80" s="62">
        <v>1</v>
      </c>
      <c r="F80" s="73" t="s">
        <v>152</v>
      </c>
      <c r="G80" s="73"/>
      <c r="H80" s="73"/>
      <c r="I80" s="73"/>
      <c r="J80" s="73"/>
      <c r="K80" s="73"/>
      <c r="L80" s="61"/>
    </row>
    <row r="81" spans="5:12" ht="18.75" x14ac:dyDescent="0.25">
      <c r="E81" s="63">
        <v>2</v>
      </c>
      <c r="F81" s="74" t="s">
        <v>153</v>
      </c>
      <c r="G81" s="74"/>
      <c r="H81" s="74"/>
      <c r="I81" s="74"/>
      <c r="J81" s="74"/>
      <c r="K81" s="74"/>
      <c r="L81" s="61"/>
    </row>
  </sheetData>
  <mergeCells count="14">
    <mergeCell ref="F80:K80"/>
    <mergeCell ref="F81:K81"/>
    <mergeCell ref="B20:B22"/>
    <mergeCell ref="B23:B25"/>
    <mergeCell ref="B58:B60"/>
    <mergeCell ref="B63:B67"/>
    <mergeCell ref="B68:B72"/>
    <mergeCell ref="B73:B77"/>
    <mergeCell ref="E5:H5"/>
    <mergeCell ref="E7:K7"/>
    <mergeCell ref="E8:E9"/>
    <mergeCell ref="F8:F9"/>
    <mergeCell ref="G8:G9"/>
    <mergeCell ref="H8:K8"/>
  </mergeCells>
  <dataValidations count="8">
    <dataValidation type="list" operator="lessThanOrEqual" allowBlank="1" showInputMessage="1" showErrorMessage="1" errorTitle="Ошибка" error="Выберите значение из списка!" sqref="F21">
      <formula1>source_of_funding</formula1>
    </dataValidation>
    <dataValidation type="textLength" operator="lessThanOrEqual" allowBlank="1" showInputMessage="1" showErrorMessage="1" errorTitle="Ошибка" error="Допускается ввод не более 900 символов!" sqref="F58:G58 H15:H16 I11:K11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H12:H13 I17:K18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H14 H11">
      <formula1>"a"</formula1>
    </dataValidation>
    <dataValidation type="whole" allowBlank="1" showInputMessage="1" showErrorMessage="1" errorTitle="Ошибка" error="Введите год с 2000 по 2080!" prompt="Укажите год реализации инвестиционной программы/мероприятия" sqref="F20 F23">
      <formula1>2000</formula1>
      <formula2>2080</formula2>
    </dataValidation>
    <dataValidation type="list" operator="lessThanOrEqual" allowBlank="1" showInputMessage="1" showErrorMessage="1" errorTitle="Ошибка" error="Выберите значение из списка!" prompt="Укажите источник финансирования" sqref="F73 F68 F24">
      <formula1>source_of_funding</formula1>
    </dataValidation>
    <dataValidation type="decimal" allowBlank="1" showErrorMessage="1" errorTitle="Ошибка" error="Допускается ввод только неотрицательных чисел!" sqref="H53:K54 H21:K21 H59:K60 H56:K57 H69:K72 H29:K30 H35:K36 H32:K33 H74:K77 H24:K24 H50:K51 H47:K48 H44:K45">
      <formula1>0</formula1>
      <formula2>9.99999999999999E+23</formula2>
    </dataValidation>
    <dataValidation type="decimal" allowBlank="1" showInputMessage="1" showErrorMessage="1" error="Введите значение от 0 до 100%" sqref="H41:K42 H38:K39">
      <formula1>0</formula1>
      <formula2>100</formula2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Оренбург</vt:lpstr>
      <vt:lpstr>Пригородный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2024-02-20T08:11:50Z</dcterms:modified>
</cp:coreProperties>
</file>